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s\EVs\eMower\"/>
    </mc:Choice>
  </mc:AlternateContent>
  <xr:revisionPtr revIDLastSave="0" documentId="13_ncr:1_{383F9C27-A0E2-4FC8-84CD-2AC9E1352582}" xr6:coauthVersionLast="47" xr6:coauthVersionMax="47" xr10:uidLastSave="{00000000-0000-0000-0000-000000000000}"/>
  <bookViews>
    <workbookView xWindow="-120" yWindow="-120" windowWidth="38640" windowHeight="23640" xr2:uid="{F9FED591-7EE3-47D1-B46E-DD91CA5870A6}"/>
  </bookViews>
  <sheets>
    <sheet name="Chart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P31" i="1"/>
  <c r="P30" i="1"/>
  <c r="P29" i="1"/>
  <c r="P26" i="1"/>
  <c r="P25" i="1"/>
  <c r="P24" i="1"/>
  <c r="P23" i="1"/>
  <c r="P21" i="1"/>
  <c r="P20" i="1"/>
  <c r="P19" i="1"/>
  <c r="P17" i="1"/>
  <c r="P16" i="1"/>
  <c r="P14" i="1"/>
  <c r="P13" i="1"/>
  <c r="P10" i="1"/>
  <c r="P9" i="1"/>
  <c r="P8" i="1"/>
  <c r="P7" i="1"/>
  <c r="P6" i="1"/>
  <c r="P5" i="1"/>
  <c r="M31" i="1"/>
  <c r="N31" i="1" s="1"/>
  <c r="M30" i="1"/>
  <c r="N30" i="1" s="1"/>
  <c r="N29" i="1"/>
  <c r="M29" i="1"/>
  <c r="M28" i="1"/>
  <c r="N28" i="1" s="1"/>
  <c r="M26" i="1"/>
  <c r="N26" i="1" s="1"/>
  <c r="M25" i="1"/>
  <c r="N25" i="1" s="1"/>
  <c r="M24" i="1"/>
  <c r="N24" i="1" s="1"/>
  <c r="N23" i="1"/>
  <c r="M23" i="1"/>
  <c r="N21" i="1" l="1"/>
  <c r="M21" i="1"/>
  <c r="M20" i="1"/>
  <c r="N20" i="1" s="1"/>
  <c r="M19" i="1"/>
  <c r="N19" i="1" s="1"/>
  <c r="M17" i="1"/>
  <c r="N17" i="1" s="1"/>
  <c r="M16" i="1"/>
  <c r="N16" i="1" s="1"/>
  <c r="M14" i="1"/>
  <c r="N14" i="1" s="1"/>
  <c r="M13" i="1"/>
  <c r="N13" i="1" s="1"/>
  <c r="M10" i="1"/>
  <c r="N10" i="1" s="1"/>
  <c r="N9" i="1"/>
  <c r="M9" i="1"/>
  <c r="M8" i="1"/>
  <c r="N8" i="1" s="1"/>
  <c r="M7" i="1"/>
  <c r="N7" i="1" s="1"/>
  <c r="M6" i="1"/>
  <c r="N6" i="1" s="1"/>
  <c r="N5" i="1"/>
  <c r="M5" i="1"/>
</calcChain>
</file>

<file path=xl/sharedStrings.xml><?xml version="1.0" encoding="utf-8"?>
<sst xmlns="http://schemas.openxmlformats.org/spreadsheetml/2006/main" count="27" uniqueCount="14">
  <si>
    <t>e-Mower Charging</t>
  </si>
  <si>
    <t>date</t>
  </si>
  <si>
    <t>time</t>
  </si>
  <si>
    <t>total meas</t>
  </si>
  <si>
    <t>total cells</t>
  </si>
  <si>
    <t>delta</t>
  </si>
  <si>
    <t>start charge</t>
  </si>
  <si>
    <t>stop charge</t>
  </si>
  <si>
    <t>event</t>
  </si>
  <si>
    <t>stop charge, mow</t>
  </si>
  <si>
    <t>note</t>
  </si>
  <si>
    <t>typo?</t>
  </si>
  <si>
    <t>1/28-2/2/2023</t>
  </si>
  <si>
    <t>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</si>
</sst>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applyNumberFormat="1"/>
    <xf numFmtId="0" fontId="1" fillId="0" borderId="0" xfId="0" applyFont="1"/>
    <xf numFmtId="22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e-Mower  Charging 1/28-2/2/2023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Cell 1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Data!$C$5:$C$31</c:f>
              <c:numCache>
                <c:formatCode>m/d/yyyy\ h:mm</c:formatCode>
                <c:ptCount val="27"/>
                <c:pt idx="0">
                  <c:v>44954.75</c:v>
                </c:pt>
                <c:pt idx="1">
                  <c:v>44954.791666666664</c:v>
                </c:pt>
                <c:pt idx="2">
                  <c:v>44954.833333333336</c:v>
                </c:pt>
                <c:pt idx="3">
                  <c:v>44954.895833333336</c:v>
                </c:pt>
                <c:pt idx="4">
                  <c:v>44954.9375</c:v>
                </c:pt>
                <c:pt idx="5">
                  <c:v>44955.010416666664</c:v>
                </c:pt>
                <c:pt idx="7">
                  <c:v>44955.404861111114</c:v>
                </c:pt>
                <c:pt idx="8">
                  <c:v>44955.45208333333</c:v>
                </c:pt>
                <c:pt idx="9">
                  <c:v>44955.486805555556</c:v>
                </c:pt>
                <c:pt idx="11">
                  <c:v>44955.503472222219</c:v>
                </c:pt>
                <c:pt idx="12">
                  <c:v>44955.654166666667</c:v>
                </c:pt>
                <c:pt idx="14">
                  <c:v>44955.890277777777</c:v>
                </c:pt>
                <c:pt idx="15">
                  <c:v>44955.961805555555</c:v>
                </c:pt>
                <c:pt idx="16">
                  <c:v>44955.996527777781</c:v>
                </c:pt>
                <c:pt idx="18">
                  <c:v>44957.756249999999</c:v>
                </c:pt>
                <c:pt idx="19">
                  <c:v>44957.793055555558</c:v>
                </c:pt>
                <c:pt idx="20">
                  <c:v>44957.883333333331</c:v>
                </c:pt>
                <c:pt idx="21">
                  <c:v>44957.915277777778</c:v>
                </c:pt>
                <c:pt idx="23">
                  <c:v>44958.826388888891</c:v>
                </c:pt>
                <c:pt idx="24">
                  <c:v>44958.904166666667</c:v>
                </c:pt>
                <c:pt idx="25">
                  <c:v>44958.951388888891</c:v>
                </c:pt>
                <c:pt idx="26">
                  <c:v>44959.034722222219</c:v>
                </c:pt>
              </c:numCache>
            </c:numRef>
          </c:xVal>
          <c:yVal>
            <c:numRef>
              <c:f>Data!$D$5:$D$31</c:f>
              <c:numCache>
                <c:formatCode>General</c:formatCode>
                <c:ptCount val="27"/>
                <c:pt idx="0">
                  <c:v>3.0680000000000001</c:v>
                </c:pt>
                <c:pt idx="1">
                  <c:v>3.25</c:v>
                </c:pt>
                <c:pt idx="2">
                  <c:v>3.2570000000000001</c:v>
                </c:pt>
                <c:pt idx="3">
                  <c:v>3.3010000000000002</c:v>
                </c:pt>
                <c:pt idx="4">
                  <c:v>3.33</c:v>
                </c:pt>
                <c:pt idx="5">
                  <c:v>3.3460000000000001</c:v>
                </c:pt>
                <c:pt idx="8">
                  <c:v>3.359</c:v>
                </c:pt>
                <c:pt idx="9">
                  <c:v>3.3559999999999999</c:v>
                </c:pt>
                <c:pt idx="11">
                  <c:v>3.2250000000000001</c:v>
                </c:pt>
                <c:pt idx="12">
                  <c:v>3.3319999999999999</c:v>
                </c:pt>
                <c:pt idx="14">
                  <c:v>3.319</c:v>
                </c:pt>
                <c:pt idx="15">
                  <c:v>3.3540000000000001</c:v>
                </c:pt>
                <c:pt idx="16">
                  <c:v>3.359</c:v>
                </c:pt>
                <c:pt idx="18">
                  <c:v>3.36</c:v>
                </c:pt>
                <c:pt idx="19">
                  <c:v>3.3650000000000002</c:v>
                </c:pt>
                <c:pt idx="20">
                  <c:v>3.395</c:v>
                </c:pt>
                <c:pt idx="21">
                  <c:v>3.4289999999999998</c:v>
                </c:pt>
                <c:pt idx="23">
                  <c:v>3.36</c:v>
                </c:pt>
                <c:pt idx="24">
                  <c:v>3.5449999999999999</c:v>
                </c:pt>
                <c:pt idx="25">
                  <c:v>3.5619999999999998</c:v>
                </c:pt>
                <c:pt idx="26">
                  <c:v>3.6720000000000002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24-4C47-BD90-7B52CAAE00AE}"/>
            </c:ext>
          </c:extLst>
        </c:ser>
        <c:ser>
          <c:idx val="1"/>
          <c:order val="1"/>
          <c:tx>
            <c:v>Cell 2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Data!$C$5:$C$31</c:f>
              <c:numCache>
                <c:formatCode>m/d/yyyy\ h:mm</c:formatCode>
                <c:ptCount val="27"/>
                <c:pt idx="0">
                  <c:v>44954.75</c:v>
                </c:pt>
                <c:pt idx="1">
                  <c:v>44954.791666666664</c:v>
                </c:pt>
                <c:pt idx="2">
                  <c:v>44954.833333333336</c:v>
                </c:pt>
                <c:pt idx="3">
                  <c:v>44954.895833333336</c:v>
                </c:pt>
                <c:pt idx="4">
                  <c:v>44954.9375</c:v>
                </c:pt>
                <c:pt idx="5">
                  <c:v>44955.010416666664</c:v>
                </c:pt>
                <c:pt idx="7">
                  <c:v>44955.404861111114</c:v>
                </c:pt>
                <c:pt idx="8">
                  <c:v>44955.45208333333</c:v>
                </c:pt>
                <c:pt idx="9">
                  <c:v>44955.486805555556</c:v>
                </c:pt>
                <c:pt idx="11">
                  <c:v>44955.503472222219</c:v>
                </c:pt>
                <c:pt idx="12">
                  <c:v>44955.654166666667</c:v>
                </c:pt>
                <c:pt idx="14">
                  <c:v>44955.890277777777</c:v>
                </c:pt>
                <c:pt idx="15">
                  <c:v>44955.961805555555</c:v>
                </c:pt>
                <c:pt idx="16">
                  <c:v>44955.996527777781</c:v>
                </c:pt>
                <c:pt idx="18">
                  <c:v>44957.756249999999</c:v>
                </c:pt>
                <c:pt idx="19">
                  <c:v>44957.793055555558</c:v>
                </c:pt>
                <c:pt idx="20">
                  <c:v>44957.883333333331</c:v>
                </c:pt>
                <c:pt idx="21">
                  <c:v>44957.915277777778</c:v>
                </c:pt>
                <c:pt idx="23">
                  <c:v>44958.826388888891</c:v>
                </c:pt>
                <c:pt idx="24">
                  <c:v>44958.904166666667</c:v>
                </c:pt>
                <c:pt idx="25">
                  <c:v>44958.951388888891</c:v>
                </c:pt>
                <c:pt idx="26">
                  <c:v>44959.034722222219</c:v>
                </c:pt>
              </c:numCache>
            </c:numRef>
          </c:xVal>
          <c:yVal>
            <c:numRef>
              <c:f>Data!$E$5:$E$31</c:f>
              <c:numCache>
                <c:formatCode>General</c:formatCode>
                <c:ptCount val="27"/>
                <c:pt idx="0">
                  <c:v>3.19</c:v>
                </c:pt>
                <c:pt idx="1">
                  <c:v>3.25</c:v>
                </c:pt>
                <c:pt idx="2">
                  <c:v>3.26</c:v>
                </c:pt>
                <c:pt idx="3">
                  <c:v>3.31</c:v>
                </c:pt>
                <c:pt idx="4">
                  <c:v>3.335</c:v>
                </c:pt>
                <c:pt idx="5">
                  <c:v>3.3420000000000001</c:v>
                </c:pt>
                <c:pt idx="8">
                  <c:v>3.3570000000000002</c:v>
                </c:pt>
                <c:pt idx="9">
                  <c:v>3.3530000000000002</c:v>
                </c:pt>
                <c:pt idx="11">
                  <c:v>3.238</c:v>
                </c:pt>
                <c:pt idx="12">
                  <c:v>3.33</c:v>
                </c:pt>
                <c:pt idx="14">
                  <c:v>3.32</c:v>
                </c:pt>
                <c:pt idx="15">
                  <c:v>3.351</c:v>
                </c:pt>
                <c:pt idx="16">
                  <c:v>3.3540000000000001</c:v>
                </c:pt>
                <c:pt idx="18">
                  <c:v>3.355</c:v>
                </c:pt>
                <c:pt idx="19">
                  <c:v>3.36</c:v>
                </c:pt>
                <c:pt idx="20">
                  <c:v>3.3610000000000002</c:v>
                </c:pt>
                <c:pt idx="21">
                  <c:v>3.4049999999999998</c:v>
                </c:pt>
                <c:pt idx="23">
                  <c:v>3.371</c:v>
                </c:pt>
                <c:pt idx="24">
                  <c:v>3.4889999999999999</c:v>
                </c:pt>
                <c:pt idx="25">
                  <c:v>3.4990000000000001</c:v>
                </c:pt>
                <c:pt idx="26">
                  <c:v>3.5910000000000002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24-4C47-BD90-7B52CAAE00AE}"/>
            </c:ext>
          </c:extLst>
        </c:ser>
        <c:ser>
          <c:idx val="2"/>
          <c:order val="2"/>
          <c:tx>
            <c:v>Cell 3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Data!$C$5:$C$31</c:f>
              <c:numCache>
                <c:formatCode>m/d/yyyy\ h:mm</c:formatCode>
                <c:ptCount val="27"/>
                <c:pt idx="0">
                  <c:v>44954.75</c:v>
                </c:pt>
                <c:pt idx="1">
                  <c:v>44954.791666666664</c:v>
                </c:pt>
                <c:pt idx="2">
                  <c:v>44954.833333333336</c:v>
                </c:pt>
                <c:pt idx="3">
                  <c:v>44954.895833333336</c:v>
                </c:pt>
                <c:pt idx="4">
                  <c:v>44954.9375</c:v>
                </c:pt>
                <c:pt idx="5">
                  <c:v>44955.010416666664</c:v>
                </c:pt>
                <c:pt idx="7">
                  <c:v>44955.404861111114</c:v>
                </c:pt>
                <c:pt idx="8">
                  <c:v>44955.45208333333</c:v>
                </c:pt>
                <c:pt idx="9">
                  <c:v>44955.486805555556</c:v>
                </c:pt>
                <c:pt idx="11">
                  <c:v>44955.503472222219</c:v>
                </c:pt>
                <c:pt idx="12">
                  <c:v>44955.654166666667</c:v>
                </c:pt>
                <c:pt idx="14">
                  <c:v>44955.890277777777</c:v>
                </c:pt>
                <c:pt idx="15">
                  <c:v>44955.961805555555</c:v>
                </c:pt>
                <c:pt idx="16">
                  <c:v>44955.996527777781</c:v>
                </c:pt>
                <c:pt idx="18">
                  <c:v>44957.756249999999</c:v>
                </c:pt>
                <c:pt idx="19">
                  <c:v>44957.793055555558</c:v>
                </c:pt>
                <c:pt idx="20">
                  <c:v>44957.883333333331</c:v>
                </c:pt>
                <c:pt idx="21">
                  <c:v>44957.915277777778</c:v>
                </c:pt>
                <c:pt idx="23">
                  <c:v>44958.826388888891</c:v>
                </c:pt>
                <c:pt idx="24">
                  <c:v>44958.904166666667</c:v>
                </c:pt>
                <c:pt idx="25">
                  <c:v>44958.951388888891</c:v>
                </c:pt>
                <c:pt idx="26">
                  <c:v>44959.034722222219</c:v>
                </c:pt>
              </c:numCache>
            </c:numRef>
          </c:xVal>
          <c:yVal>
            <c:numRef>
              <c:f>Data!$F$5:$F$31</c:f>
              <c:numCache>
                <c:formatCode>General</c:formatCode>
                <c:ptCount val="27"/>
                <c:pt idx="0">
                  <c:v>3.2160000000000002</c:v>
                </c:pt>
                <c:pt idx="1">
                  <c:v>3.254</c:v>
                </c:pt>
                <c:pt idx="2">
                  <c:v>3.27</c:v>
                </c:pt>
                <c:pt idx="3">
                  <c:v>3.3220000000000001</c:v>
                </c:pt>
                <c:pt idx="4">
                  <c:v>3.339</c:v>
                </c:pt>
                <c:pt idx="5">
                  <c:v>3.3450000000000002</c:v>
                </c:pt>
                <c:pt idx="8">
                  <c:v>3.359</c:v>
                </c:pt>
                <c:pt idx="9">
                  <c:v>3.3559999999999999</c:v>
                </c:pt>
                <c:pt idx="11">
                  <c:v>3.2509999999999999</c:v>
                </c:pt>
                <c:pt idx="12">
                  <c:v>3.331</c:v>
                </c:pt>
                <c:pt idx="14">
                  <c:v>3.3239999999999998</c:v>
                </c:pt>
                <c:pt idx="15">
                  <c:v>3.3580000000000001</c:v>
                </c:pt>
                <c:pt idx="16">
                  <c:v>3.3570000000000002</c:v>
                </c:pt>
                <c:pt idx="18">
                  <c:v>3.3580000000000001</c:v>
                </c:pt>
                <c:pt idx="19">
                  <c:v>3.3650000000000002</c:v>
                </c:pt>
                <c:pt idx="20">
                  <c:v>3.3980000000000001</c:v>
                </c:pt>
                <c:pt idx="21">
                  <c:v>3.4089999999999998</c:v>
                </c:pt>
                <c:pt idx="23">
                  <c:v>3.375</c:v>
                </c:pt>
                <c:pt idx="24">
                  <c:v>3.4990000000000001</c:v>
                </c:pt>
                <c:pt idx="25">
                  <c:v>3.5179999999999998</c:v>
                </c:pt>
                <c:pt idx="26">
                  <c:v>3.6659999999999999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24-4C47-BD90-7B52CAAE00AE}"/>
            </c:ext>
          </c:extLst>
        </c:ser>
        <c:ser>
          <c:idx val="3"/>
          <c:order val="3"/>
          <c:tx>
            <c:v>Cell 4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Data!$C$5:$C$31</c:f>
              <c:numCache>
                <c:formatCode>m/d/yyyy\ h:mm</c:formatCode>
                <c:ptCount val="27"/>
                <c:pt idx="0">
                  <c:v>44954.75</c:v>
                </c:pt>
                <c:pt idx="1">
                  <c:v>44954.791666666664</c:v>
                </c:pt>
                <c:pt idx="2">
                  <c:v>44954.833333333336</c:v>
                </c:pt>
                <c:pt idx="3">
                  <c:v>44954.895833333336</c:v>
                </c:pt>
                <c:pt idx="4">
                  <c:v>44954.9375</c:v>
                </c:pt>
                <c:pt idx="5">
                  <c:v>44955.010416666664</c:v>
                </c:pt>
                <c:pt idx="7">
                  <c:v>44955.404861111114</c:v>
                </c:pt>
                <c:pt idx="8">
                  <c:v>44955.45208333333</c:v>
                </c:pt>
                <c:pt idx="9">
                  <c:v>44955.486805555556</c:v>
                </c:pt>
                <c:pt idx="11">
                  <c:v>44955.503472222219</c:v>
                </c:pt>
                <c:pt idx="12">
                  <c:v>44955.654166666667</c:v>
                </c:pt>
                <c:pt idx="14">
                  <c:v>44955.890277777777</c:v>
                </c:pt>
                <c:pt idx="15">
                  <c:v>44955.961805555555</c:v>
                </c:pt>
                <c:pt idx="16">
                  <c:v>44955.996527777781</c:v>
                </c:pt>
                <c:pt idx="18">
                  <c:v>44957.756249999999</c:v>
                </c:pt>
                <c:pt idx="19">
                  <c:v>44957.793055555558</c:v>
                </c:pt>
                <c:pt idx="20">
                  <c:v>44957.883333333331</c:v>
                </c:pt>
                <c:pt idx="21">
                  <c:v>44957.915277777778</c:v>
                </c:pt>
                <c:pt idx="23">
                  <c:v>44958.826388888891</c:v>
                </c:pt>
                <c:pt idx="24">
                  <c:v>44958.904166666667</c:v>
                </c:pt>
                <c:pt idx="25">
                  <c:v>44958.951388888891</c:v>
                </c:pt>
                <c:pt idx="26">
                  <c:v>44959.034722222219</c:v>
                </c:pt>
              </c:numCache>
            </c:numRef>
          </c:xVal>
          <c:yVal>
            <c:numRef>
              <c:f>Data!$G$5:$G$31</c:f>
              <c:numCache>
                <c:formatCode>General</c:formatCode>
                <c:ptCount val="27"/>
                <c:pt idx="0">
                  <c:v>3.1349999999999998</c:v>
                </c:pt>
                <c:pt idx="1">
                  <c:v>3.2490000000000001</c:v>
                </c:pt>
                <c:pt idx="2">
                  <c:v>3.2570000000000001</c:v>
                </c:pt>
                <c:pt idx="3">
                  <c:v>3.306</c:v>
                </c:pt>
                <c:pt idx="4">
                  <c:v>3.3330000000000002</c:v>
                </c:pt>
                <c:pt idx="5">
                  <c:v>3.34</c:v>
                </c:pt>
                <c:pt idx="8">
                  <c:v>3.3519999999999999</c:v>
                </c:pt>
                <c:pt idx="9">
                  <c:v>3.3490000000000002</c:v>
                </c:pt>
                <c:pt idx="11">
                  <c:v>3.2330000000000001</c:v>
                </c:pt>
                <c:pt idx="12">
                  <c:v>3.3290000000000002</c:v>
                </c:pt>
                <c:pt idx="14">
                  <c:v>3.3210000000000002</c:v>
                </c:pt>
                <c:pt idx="15">
                  <c:v>3.347</c:v>
                </c:pt>
                <c:pt idx="16">
                  <c:v>3.351</c:v>
                </c:pt>
                <c:pt idx="18">
                  <c:v>3.3490000000000002</c:v>
                </c:pt>
                <c:pt idx="19">
                  <c:v>3.355</c:v>
                </c:pt>
                <c:pt idx="20">
                  <c:v>3.3769999999999998</c:v>
                </c:pt>
                <c:pt idx="21">
                  <c:v>3.391</c:v>
                </c:pt>
                <c:pt idx="23">
                  <c:v>3.37</c:v>
                </c:pt>
                <c:pt idx="24">
                  <c:v>3.4569999999999999</c:v>
                </c:pt>
                <c:pt idx="25">
                  <c:v>3.4849999999999999</c:v>
                </c:pt>
                <c:pt idx="26">
                  <c:v>3.62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24-4C47-BD90-7B52CAAE00AE}"/>
            </c:ext>
          </c:extLst>
        </c:ser>
        <c:ser>
          <c:idx val="4"/>
          <c:order val="4"/>
          <c:tx>
            <c:v>Cell 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Data!$C$5:$C$31</c:f>
              <c:numCache>
                <c:formatCode>m/d/yyyy\ h:mm</c:formatCode>
                <c:ptCount val="27"/>
                <c:pt idx="0">
                  <c:v>44954.75</c:v>
                </c:pt>
                <c:pt idx="1">
                  <c:v>44954.791666666664</c:v>
                </c:pt>
                <c:pt idx="2">
                  <c:v>44954.833333333336</c:v>
                </c:pt>
                <c:pt idx="3">
                  <c:v>44954.895833333336</c:v>
                </c:pt>
                <c:pt idx="4">
                  <c:v>44954.9375</c:v>
                </c:pt>
                <c:pt idx="5">
                  <c:v>44955.010416666664</c:v>
                </c:pt>
                <c:pt idx="7">
                  <c:v>44955.404861111114</c:v>
                </c:pt>
                <c:pt idx="8">
                  <c:v>44955.45208333333</c:v>
                </c:pt>
                <c:pt idx="9">
                  <c:v>44955.486805555556</c:v>
                </c:pt>
                <c:pt idx="11">
                  <c:v>44955.503472222219</c:v>
                </c:pt>
                <c:pt idx="12">
                  <c:v>44955.654166666667</c:v>
                </c:pt>
                <c:pt idx="14">
                  <c:v>44955.890277777777</c:v>
                </c:pt>
                <c:pt idx="15">
                  <c:v>44955.961805555555</c:v>
                </c:pt>
                <c:pt idx="16">
                  <c:v>44955.996527777781</c:v>
                </c:pt>
                <c:pt idx="18">
                  <c:v>44957.756249999999</c:v>
                </c:pt>
                <c:pt idx="19">
                  <c:v>44957.793055555558</c:v>
                </c:pt>
                <c:pt idx="20">
                  <c:v>44957.883333333331</c:v>
                </c:pt>
                <c:pt idx="21">
                  <c:v>44957.915277777778</c:v>
                </c:pt>
                <c:pt idx="23">
                  <c:v>44958.826388888891</c:v>
                </c:pt>
                <c:pt idx="24">
                  <c:v>44958.904166666667</c:v>
                </c:pt>
                <c:pt idx="25">
                  <c:v>44958.951388888891</c:v>
                </c:pt>
                <c:pt idx="26">
                  <c:v>44959.034722222219</c:v>
                </c:pt>
              </c:numCache>
            </c:numRef>
          </c:xVal>
          <c:yVal>
            <c:numRef>
              <c:f>Data!$H$5:$H$31</c:f>
              <c:numCache>
                <c:formatCode>General</c:formatCode>
                <c:ptCount val="27"/>
                <c:pt idx="0">
                  <c:v>2.7869999999999999</c:v>
                </c:pt>
                <c:pt idx="1">
                  <c:v>3.1760000000000002</c:v>
                </c:pt>
                <c:pt idx="2">
                  <c:v>3.2490000000000001</c:v>
                </c:pt>
                <c:pt idx="3">
                  <c:v>3.28</c:v>
                </c:pt>
                <c:pt idx="4">
                  <c:v>3.3109999999999999</c:v>
                </c:pt>
                <c:pt idx="5">
                  <c:v>3.34</c:v>
                </c:pt>
                <c:pt idx="8">
                  <c:v>3.35</c:v>
                </c:pt>
                <c:pt idx="9">
                  <c:v>3.3479999999999999</c:v>
                </c:pt>
                <c:pt idx="11">
                  <c:v>3.2189999999999999</c:v>
                </c:pt>
                <c:pt idx="12">
                  <c:v>3.3290000000000002</c:v>
                </c:pt>
                <c:pt idx="14">
                  <c:v>3.3210000000000002</c:v>
                </c:pt>
                <c:pt idx="15">
                  <c:v>3.3460000000000001</c:v>
                </c:pt>
                <c:pt idx="16">
                  <c:v>3.3490000000000002</c:v>
                </c:pt>
                <c:pt idx="18">
                  <c:v>3.3490000000000002</c:v>
                </c:pt>
                <c:pt idx="19">
                  <c:v>3.3540000000000001</c:v>
                </c:pt>
                <c:pt idx="20">
                  <c:v>3.3620000000000001</c:v>
                </c:pt>
                <c:pt idx="21">
                  <c:v>3.3780000000000001</c:v>
                </c:pt>
                <c:pt idx="23">
                  <c:v>3.3490000000000002</c:v>
                </c:pt>
                <c:pt idx="24">
                  <c:v>3.4529999999999998</c:v>
                </c:pt>
                <c:pt idx="25">
                  <c:v>3.4620000000000002</c:v>
                </c:pt>
                <c:pt idx="26">
                  <c:v>3.5259999999999998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24-4C47-BD90-7B52CAAE00AE}"/>
            </c:ext>
          </c:extLst>
        </c:ser>
        <c:ser>
          <c:idx val="5"/>
          <c:order val="5"/>
          <c:tx>
            <c:v>Cell 6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Data!$C$5:$C$31</c:f>
              <c:numCache>
                <c:formatCode>m/d/yyyy\ h:mm</c:formatCode>
                <c:ptCount val="27"/>
                <c:pt idx="0">
                  <c:v>44954.75</c:v>
                </c:pt>
                <c:pt idx="1">
                  <c:v>44954.791666666664</c:v>
                </c:pt>
                <c:pt idx="2">
                  <c:v>44954.833333333336</c:v>
                </c:pt>
                <c:pt idx="3">
                  <c:v>44954.895833333336</c:v>
                </c:pt>
                <c:pt idx="4">
                  <c:v>44954.9375</c:v>
                </c:pt>
                <c:pt idx="5">
                  <c:v>44955.010416666664</c:v>
                </c:pt>
                <c:pt idx="7">
                  <c:v>44955.404861111114</c:v>
                </c:pt>
                <c:pt idx="8">
                  <c:v>44955.45208333333</c:v>
                </c:pt>
                <c:pt idx="9">
                  <c:v>44955.486805555556</c:v>
                </c:pt>
                <c:pt idx="11">
                  <c:v>44955.503472222219</c:v>
                </c:pt>
                <c:pt idx="12">
                  <c:v>44955.654166666667</c:v>
                </c:pt>
                <c:pt idx="14">
                  <c:v>44955.890277777777</c:v>
                </c:pt>
                <c:pt idx="15">
                  <c:v>44955.961805555555</c:v>
                </c:pt>
                <c:pt idx="16">
                  <c:v>44955.996527777781</c:v>
                </c:pt>
                <c:pt idx="18">
                  <c:v>44957.756249999999</c:v>
                </c:pt>
                <c:pt idx="19">
                  <c:v>44957.793055555558</c:v>
                </c:pt>
                <c:pt idx="20">
                  <c:v>44957.883333333331</c:v>
                </c:pt>
                <c:pt idx="21">
                  <c:v>44957.915277777778</c:v>
                </c:pt>
                <c:pt idx="23">
                  <c:v>44958.826388888891</c:v>
                </c:pt>
                <c:pt idx="24">
                  <c:v>44958.904166666667</c:v>
                </c:pt>
                <c:pt idx="25">
                  <c:v>44958.951388888891</c:v>
                </c:pt>
                <c:pt idx="26">
                  <c:v>44959.034722222219</c:v>
                </c:pt>
              </c:numCache>
            </c:numRef>
          </c:xVal>
          <c:yVal>
            <c:numRef>
              <c:f>Data!$I$5:$I$31</c:f>
              <c:numCache>
                <c:formatCode>General</c:formatCode>
                <c:ptCount val="27"/>
                <c:pt idx="0">
                  <c:v>3.0710000000000002</c:v>
                </c:pt>
                <c:pt idx="1">
                  <c:v>3.2469999999999999</c:v>
                </c:pt>
                <c:pt idx="2">
                  <c:v>3.2530000000000001</c:v>
                </c:pt>
                <c:pt idx="3">
                  <c:v>3.2970000000000002</c:v>
                </c:pt>
                <c:pt idx="4">
                  <c:v>3.3250000000000002</c:v>
                </c:pt>
                <c:pt idx="5">
                  <c:v>3.3370000000000002</c:v>
                </c:pt>
                <c:pt idx="8">
                  <c:v>3.3479999999999999</c:v>
                </c:pt>
                <c:pt idx="9">
                  <c:v>3.3450000000000002</c:v>
                </c:pt>
                <c:pt idx="11">
                  <c:v>3.2269999999999999</c:v>
                </c:pt>
                <c:pt idx="12">
                  <c:v>3.3279999999999998</c:v>
                </c:pt>
                <c:pt idx="14">
                  <c:v>3.32</c:v>
                </c:pt>
                <c:pt idx="15">
                  <c:v>3.343</c:v>
                </c:pt>
                <c:pt idx="16">
                  <c:v>3.3460000000000001</c:v>
                </c:pt>
                <c:pt idx="18">
                  <c:v>3.343</c:v>
                </c:pt>
                <c:pt idx="19">
                  <c:v>3.35</c:v>
                </c:pt>
                <c:pt idx="20">
                  <c:v>3.3610000000000002</c:v>
                </c:pt>
                <c:pt idx="21">
                  <c:v>3.38</c:v>
                </c:pt>
                <c:pt idx="23">
                  <c:v>3.367</c:v>
                </c:pt>
                <c:pt idx="24">
                  <c:v>3.4079999999999999</c:v>
                </c:pt>
                <c:pt idx="25">
                  <c:v>3.419</c:v>
                </c:pt>
                <c:pt idx="26">
                  <c:v>3.5289999999999999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24-4C47-BD90-7B52CAAE00AE}"/>
            </c:ext>
          </c:extLst>
        </c:ser>
        <c:ser>
          <c:idx val="6"/>
          <c:order val="6"/>
          <c:tx>
            <c:v>Cell 7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Data!$C$5:$C$31</c:f>
              <c:numCache>
                <c:formatCode>m/d/yyyy\ h:mm</c:formatCode>
                <c:ptCount val="27"/>
                <c:pt idx="0">
                  <c:v>44954.75</c:v>
                </c:pt>
                <c:pt idx="1">
                  <c:v>44954.791666666664</c:v>
                </c:pt>
                <c:pt idx="2">
                  <c:v>44954.833333333336</c:v>
                </c:pt>
                <c:pt idx="3">
                  <c:v>44954.895833333336</c:v>
                </c:pt>
                <c:pt idx="4">
                  <c:v>44954.9375</c:v>
                </c:pt>
                <c:pt idx="5">
                  <c:v>44955.010416666664</c:v>
                </c:pt>
                <c:pt idx="7">
                  <c:v>44955.404861111114</c:v>
                </c:pt>
                <c:pt idx="8">
                  <c:v>44955.45208333333</c:v>
                </c:pt>
                <c:pt idx="9">
                  <c:v>44955.486805555556</c:v>
                </c:pt>
                <c:pt idx="11">
                  <c:v>44955.503472222219</c:v>
                </c:pt>
                <c:pt idx="12">
                  <c:v>44955.654166666667</c:v>
                </c:pt>
                <c:pt idx="14">
                  <c:v>44955.890277777777</c:v>
                </c:pt>
                <c:pt idx="15">
                  <c:v>44955.961805555555</c:v>
                </c:pt>
                <c:pt idx="16">
                  <c:v>44955.996527777781</c:v>
                </c:pt>
                <c:pt idx="18">
                  <c:v>44957.756249999999</c:v>
                </c:pt>
                <c:pt idx="19">
                  <c:v>44957.793055555558</c:v>
                </c:pt>
                <c:pt idx="20">
                  <c:v>44957.883333333331</c:v>
                </c:pt>
                <c:pt idx="21">
                  <c:v>44957.915277777778</c:v>
                </c:pt>
                <c:pt idx="23">
                  <c:v>44958.826388888891</c:v>
                </c:pt>
                <c:pt idx="24">
                  <c:v>44958.904166666667</c:v>
                </c:pt>
                <c:pt idx="25">
                  <c:v>44958.951388888891</c:v>
                </c:pt>
                <c:pt idx="26">
                  <c:v>44959.034722222219</c:v>
                </c:pt>
              </c:numCache>
            </c:numRef>
          </c:xVal>
          <c:yVal>
            <c:numRef>
              <c:f>Data!$J$5:$J$31</c:f>
              <c:numCache>
                <c:formatCode>General</c:formatCode>
                <c:ptCount val="27"/>
                <c:pt idx="0">
                  <c:v>2.7330000000000001</c:v>
                </c:pt>
                <c:pt idx="1">
                  <c:v>3.16</c:v>
                </c:pt>
                <c:pt idx="2">
                  <c:v>3.2490000000000001</c:v>
                </c:pt>
                <c:pt idx="3">
                  <c:v>3.2770000000000001</c:v>
                </c:pt>
                <c:pt idx="4">
                  <c:v>3.31</c:v>
                </c:pt>
                <c:pt idx="5">
                  <c:v>3.339</c:v>
                </c:pt>
                <c:pt idx="8">
                  <c:v>3.35</c:v>
                </c:pt>
                <c:pt idx="9">
                  <c:v>3.347</c:v>
                </c:pt>
                <c:pt idx="11">
                  <c:v>3.2170000000000001</c:v>
                </c:pt>
                <c:pt idx="12">
                  <c:v>3.3290000000000002</c:v>
                </c:pt>
                <c:pt idx="14">
                  <c:v>3.3220000000000001</c:v>
                </c:pt>
                <c:pt idx="15">
                  <c:v>3.3450000000000002</c:v>
                </c:pt>
                <c:pt idx="16">
                  <c:v>3.347</c:v>
                </c:pt>
                <c:pt idx="18">
                  <c:v>3.3460000000000001</c:v>
                </c:pt>
                <c:pt idx="19">
                  <c:v>3.351</c:v>
                </c:pt>
                <c:pt idx="20">
                  <c:v>3.3570000000000002</c:v>
                </c:pt>
                <c:pt idx="21">
                  <c:v>3.371</c:v>
                </c:pt>
                <c:pt idx="23">
                  <c:v>3.3479999999999999</c:v>
                </c:pt>
                <c:pt idx="24">
                  <c:v>3.4279999999999999</c:v>
                </c:pt>
                <c:pt idx="25">
                  <c:v>3.448</c:v>
                </c:pt>
                <c:pt idx="26">
                  <c:v>3.548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24-4C47-BD90-7B52CAAE00AE}"/>
            </c:ext>
          </c:extLst>
        </c:ser>
        <c:ser>
          <c:idx val="7"/>
          <c:order val="7"/>
          <c:tx>
            <c:v>Cell 8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Data!$C$5:$C$31</c:f>
              <c:numCache>
                <c:formatCode>m/d/yyyy\ h:mm</c:formatCode>
                <c:ptCount val="27"/>
                <c:pt idx="0">
                  <c:v>44954.75</c:v>
                </c:pt>
                <c:pt idx="1">
                  <c:v>44954.791666666664</c:v>
                </c:pt>
                <c:pt idx="2">
                  <c:v>44954.833333333336</c:v>
                </c:pt>
                <c:pt idx="3">
                  <c:v>44954.895833333336</c:v>
                </c:pt>
                <c:pt idx="4">
                  <c:v>44954.9375</c:v>
                </c:pt>
                <c:pt idx="5">
                  <c:v>44955.010416666664</c:v>
                </c:pt>
                <c:pt idx="7">
                  <c:v>44955.404861111114</c:v>
                </c:pt>
                <c:pt idx="8">
                  <c:v>44955.45208333333</c:v>
                </c:pt>
                <c:pt idx="9">
                  <c:v>44955.486805555556</c:v>
                </c:pt>
                <c:pt idx="11">
                  <c:v>44955.503472222219</c:v>
                </c:pt>
                <c:pt idx="12">
                  <c:v>44955.654166666667</c:v>
                </c:pt>
                <c:pt idx="14">
                  <c:v>44955.890277777777</c:v>
                </c:pt>
                <c:pt idx="15">
                  <c:v>44955.961805555555</c:v>
                </c:pt>
                <c:pt idx="16">
                  <c:v>44955.996527777781</c:v>
                </c:pt>
                <c:pt idx="18">
                  <c:v>44957.756249999999</c:v>
                </c:pt>
                <c:pt idx="19">
                  <c:v>44957.793055555558</c:v>
                </c:pt>
                <c:pt idx="20">
                  <c:v>44957.883333333331</c:v>
                </c:pt>
                <c:pt idx="21">
                  <c:v>44957.915277777778</c:v>
                </c:pt>
                <c:pt idx="23">
                  <c:v>44958.826388888891</c:v>
                </c:pt>
                <c:pt idx="24">
                  <c:v>44958.904166666667</c:v>
                </c:pt>
                <c:pt idx="25">
                  <c:v>44958.951388888891</c:v>
                </c:pt>
                <c:pt idx="26">
                  <c:v>44959.034722222219</c:v>
                </c:pt>
              </c:numCache>
            </c:numRef>
          </c:xVal>
          <c:yVal>
            <c:numRef>
              <c:f>Data!$K$5:$K$31</c:f>
              <c:numCache>
                <c:formatCode>General</c:formatCode>
                <c:ptCount val="27"/>
                <c:pt idx="0">
                  <c:v>3.0419999999999998</c:v>
                </c:pt>
                <c:pt idx="1">
                  <c:v>3.246</c:v>
                </c:pt>
                <c:pt idx="2">
                  <c:v>3.2530000000000001</c:v>
                </c:pt>
                <c:pt idx="3">
                  <c:v>3.2970000000000002</c:v>
                </c:pt>
                <c:pt idx="4">
                  <c:v>3.327</c:v>
                </c:pt>
                <c:pt idx="5">
                  <c:v>3.3370000000000002</c:v>
                </c:pt>
                <c:pt idx="8">
                  <c:v>3.3490000000000002</c:v>
                </c:pt>
                <c:pt idx="9">
                  <c:v>3.3460000000000001</c:v>
                </c:pt>
                <c:pt idx="11">
                  <c:v>3.2250000000000001</c:v>
                </c:pt>
                <c:pt idx="12">
                  <c:v>3.327</c:v>
                </c:pt>
                <c:pt idx="14">
                  <c:v>3.32</c:v>
                </c:pt>
                <c:pt idx="15">
                  <c:v>3.3439999999999999</c:v>
                </c:pt>
                <c:pt idx="16">
                  <c:v>3.347</c:v>
                </c:pt>
                <c:pt idx="18">
                  <c:v>3.343</c:v>
                </c:pt>
                <c:pt idx="19">
                  <c:v>3.3570000000000002</c:v>
                </c:pt>
                <c:pt idx="20">
                  <c:v>3.3690000000000002</c:v>
                </c:pt>
                <c:pt idx="21">
                  <c:v>3.383</c:v>
                </c:pt>
                <c:pt idx="23">
                  <c:v>3.371</c:v>
                </c:pt>
                <c:pt idx="24">
                  <c:v>3.4049999999999998</c:v>
                </c:pt>
                <c:pt idx="25">
                  <c:v>3.415</c:v>
                </c:pt>
                <c:pt idx="26">
                  <c:v>3.5449999999999999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24-4C47-BD90-7B52CAAE0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7823"/>
        <c:axId val="613258239"/>
      </c:scatterChart>
      <c:valAx>
        <c:axId val="613257823"/>
        <c:scaling>
          <c:orientation val="minMax"/>
          <c:max val="44959.5"/>
          <c:min val="44954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and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258239"/>
        <c:crosses val="autoZero"/>
        <c:crossBetween val="midCat"/>
        <c:majorUnit val="0.5"/>
        <c:minorUnit val="4.1666667000000018E-2"/>
      </c:valAx>
      <c:valAx>
        <c:axId val="613258239"/>
        <c:scaling>
          <c:orientation val="minMax"/>
          <c:max val="3.7"/>
          <c:min val="2.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Cell Voltage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257823"/>
        <c:crosses val="autoZero"/>
        <c:crossBetween val="midCat"/>
        <c:min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2A4BF63-EE65-4654-9C78-B32C942EC353}">
  <sheetPr/>
  <sheetViews>
    <sheetView tabSelected="1" zoomScale="19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57F731-FB53-E217-503F-20F7F6E2A3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</cdr:x>
      <cdr:y>0.31677</cdr:y>
    </cdr:from>
    <cdr:to>
      <cdr:x>0.12796</cdr:x>
      <cdr:y>0.4146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6C1A44A-97B6-CE2D-E990-36326D6133A2}"/>
            </a:ext>
          </a:extLst>
        </cdr:cNvPr>
        <cdr:cNvSpPr txBox="1"/>
      </cdr:nvSpPr>
      <cdr:spPr>
        <a:xfrm xmlns:a="http://schemas.openxmlformats.org/drawingml/2006/main">
          <a:off x="580561" y="1992923"/>
          <a:ext cx="528248" cy="615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800"/>
            <a:t>Started</a:t>
          </a:r>
        </a:p>
        <a:p xmlns:a="http://schemas.openxmlformats.org/drawingml/2006/main">
          <a:pPr algn="ctr"/>
          <a:r>
            <a:rPr lang="en-US" sz="800"/>
            <a:t>Charging:</a:t>
          </a:r>
        </a:p>
        <a:p xmlns:a="http://schemas.openxmlformats.org/drawingml/2006/main">
          <a:pPr algn="ctr"/>
          <a:r>
            <a:rPr lang="en-US" sz="800"/>
            <a:t>0.483V</a:t>
          </a:r>
        </a:p>
        <a:p xmlns:a="http://schemas.openxmlformats.org/drawingml/2006/main">
          <a:pPr algn="ctr"/>
          <a:r>
            <a:rPr lang="en-US" sz="800" baseline="0"/>
            <a:t>range</a:t>
          </a:r>
          <a:endParaRPr lang="en-US" sz="800"/>
        </a:p>
      </cdr:txBody>
    </cdr:sp>
  </cdr:relSizeAnchor>
  <cdr:relSizeAnchor xmlns:cdr="http://schemas.openxmlformats.org/drawingml/2006/chartDrawing">
    <cdr:from>
      <cdr:x>0.15497</cdr:x>
      <cdr:y>0.3132</cdr:y>
    </cdr:from>
    <cdr:to>
      <cdr:x>0.23271</cdr:x>
      <cdr:y>0.39472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763F6B1-CCCB-64AD-8476-73A228E8B91F}"/>
            </a:ext>
          </a:extLst>
        </cdr:cNvPr>
        <cdr:cNvSpPr txBox="1"/>
      </cdr:nvSpPr>
      <cdr:spPr>
        <a:xfrm xmlns:a="http://schemas.openxmlformats.org/drawingml/2006/main">
          <a:off x="1342834" y="1970456"/>
          <a:ext cx="673697" cy="512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/>
            <a:t>Off</a:t>
          </a:r>
        </a:p>
        <a:p xmlns:a="http://schemas.openxmlformats.org/drawingml/2006/main">
          <a:pPr algn="ctr"/>
          <a:r>
            <a:rPr lang="en-US" sz="800"/>
            <a:t>.009V</a:t>
          </a:r>
        </a:p>
        <a:p xmlns:a="http://schemas.openxmlformats.org/drawingml/2006/main">
          <a:pPr algn="ctr"/>
          <a:r>
            <a:rPr lang="en-US" sz="800"/>
            <a:t>range</a:t>
          </a:r>
        </a:p>
      </cdr:txBody>
    </cdr:sp>
  </cdr:relSizeAnchor>
  <cdr:relSizeAnchor xmlns:cdr="http://schemas.openxmlformats.org/drawingml/2006/chartDrawing">
    <cdr:from>
      <cdr:x>0.2107</cdr:x>
      <cdr:y>0.36134</cdr:y>
    </cdr:from>
    <cdr:to>
      <cdr:x>0.28844</cdr:x>
      <cdr:y>0.44286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3763F6B1-CCCB-64AD-8476-73A228E8B91F}"/>
            </a:ext>
          </a:extLst>
        </cdr:cNvPr>
        <cdr:cNvSpPr txBox="1"/>
      </cdr:nvSpPr>
      <cdr:spPr>
        <a:xfrm xmlns:a="http://schemas.openxmlformats.org/drawingml/2006/main">
          <a:off x="1825738" y="2273300"/>
          <a:ext cx="673698" cy="512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Mowed</a:t>
          </a:r>
        </a:p>
      </cdr:txBody>
    </cdr:sp>
  </cdr:relSizeAnchor>
  <cdr:relSizeAnchor xmlns:cdr="http://schemas.openxmlformats.org/drawingml/2006/chartDrawing">
    <cdr:from>
      <cdr:x>0.25232</cdr:x>
      <cdr:y>0.33183</cdr:y>
    </cdr:from>
    <cdr:to>
      <cdr:x>0.33006</cdr:x>
      <cdr:y>0.41335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C98EFE10-AE53-6BC7-E609-C0CC098E58A6}"/>
            </a:ext>
          </a:extLst>
        </cdr:cNvPr>
        <cdr:cNvSpPr txBox="1"/>
      </cdr:nvSpPr>
      <cdr:spPr>
        <a:xfrm xmlns:a="http://schemas.openxmlformats.org/drawingml/2006/main">
          <a:off x="2186398" y="2087686"/>
          <a:ext cx="673697" cy="512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/>
            <a:t>Off</a:t>
          </a:r>
        </a:p>
        <a:p xmlns:a="http://schemas.openxmlformats.org/drawingml/2006/main">
          <a:pPr algn="ctr"/>
          <a:r>
            <a:rPr lang="en-US" sz="800"/>
            <a:t>.005V</a:t>
          </a:r>
        </a:p>
        <a:p xmlns:a="http://schemas.openxmlformats.org/drawingml/2006/main">
          <a:pPr algn="ctr"/>
          <a:r>
            <a:rPr lang="en-US" sz="800"/>
            <a:t>range</a:t>
          </a:r>
        </a:p>
      </cdr:txBody>
    </cdr:sp>
  </cdr:relSizeAnchor>
  <cdr:relSizeAnchor xmlns:cdr="http://schemas.openxmlformats.org/drawingml/2006/chartDrawing">
    <cdr:from>
      <cdr:x>0.45062</cdr:x>
      <cdr:y>0.31398</cdr:y>
    </cdr:from>
    <cdr:to>
      <cdr:x>0.52837</cdr:x>
      <cdr:y>0.3955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1DEACA2E-C0E5-920B-04E7-C904E29BFB90}"/>
            </a:ext>
          </a:extLst>
        </cdr:cNvPr>
        <cdr:cNvSpPr txBox="1"/>
      </cdr:nvSpPr>
      <cdr:spPr>
        <a:xfrm xmlns:a="http://schemas.openxmlformats.org/drawingml/2006/main">
          <a:off x="3904762" y="1975338"/>
          <a:ext cx="673697" cy="512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/>
            <a:t>Off</a:t>
          </a:r>
        </a:p>
        <a:p xmlns:a="http://schemas.openxmlformats.org/drawingml/2006/main">
          <a:pPr algn="ctr"/>
          <a:r>
            <a:rPr lang="en-US" sz="800"/>
            <a:t>.013V</a:t>
          </a:r>
        </a:p>
        <a:p xmlns:a="http://schemas.openxmlformats.org/drawingml/2006/main">
          <a:pPr algn="ctr"/>
          <a:r>
            <a:rPr lang="en-US" sz="800"/>
            <a:t>range</a:t>
          </a:r>
        </a:p>
      </cdr:txBody>
    </cdr:sp>
  </cdr:relSizeAnchor>
  <cdr:relSizeAnchor xmlns:cdr="http://schemas.openxmlformats.org/drawingml/2006/chartDrawing">
    <cdr:from>
      <cdr:x>0.70485</cdr:x>
      <cdr:y>0.2736</cdr:y>
    </cdr:from>
    <cdr:to>
      <cdr:x>0.78259</cdr:x>
      <cdr:y>0.35512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1DEACA2E-C0E5-920B-04E7-C904E29BFB90}"/>
            </a:ext>
          </a:extLst>
        </cdr:cNvPr>
        <cdr:cNvSpPr txBox="1"/>
      </cdr:nvSpPr>
      <cdr:spPr>
        <a:xfrm xmlns:a="http://schemas.openxmlformats.org/drawingml/2006/main">
          <a:off x="6107723" y="1721337"/>
          <a:ext cx="673697" cy="512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/>
            <a:t>Off</a:t>
          </a:r>
        </a:p>
        <a:p xmlns:a="http://schemas.openxmlformats.org/drawingml/2006/main">
          <a:pPr algn="ctr"/>
          <a:r>
            <a:rPr lang="en-US" sz="800"/>
            <a:t>.058V</a:t>
          </a:r>
        </a:p>
        <a:p xmlns:a="http://schemas.openxmlformats.org/drawingml/2006/main">
          <a:pPr algn="ctr"/>
          <a:r>
            <a:rPr lang="en-US" sz="800"/>
            <a:t>range</a:t>
          </a:r>
        </a:p>
      </cdr:txBody>
    </cdr:sp>
  </cdr:relSizeAnchor>
  <cdr:relSizeAnchor xmlns:cdr="http://schemas.openxmlformats.org/drawingml/2006/chartDrawing">
    <cdr:from>
      <cdr:x>0.86832</cdr:x>
      <cdr:y>0.07252</cdr:y>
    </cdr:from>
    <cdr:to>
      <cdr:x>0.92928</cdr:x>
      <cdr:y>0.17034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F0E9F735-9623-47DF-F834-659E65735EEB}"/>
            </a:ext>
          </a:extLst>
        </cdr:cNvPr>
        <cdr:cNvSpPr txBox="1"/>
      </cdr:nvSpPr>
      <cdr:spPr>
        <a:xfrm xmlns:a="http://schemas.openxmlformats.org/drawingml/2006/main">
          <a:off x="7524261" y="456223"/>
          <a:ext cx="528248" cy="615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/>
            <a:t>Ended</a:t>
          </a:r>
        </a:p>
        <a:p xmlns:a="http://schemas.openxmlformats.org/drawingml/2006/main">
          <a:pPr algn="ctr"/>
          <a:r>
            <a:rPr lang="en-US" sz="800"/>
            <a:t>Charging:</a:t>
          </a:r>
        </a:p>
        <a:p xmlns:a="http://schemas.openxmlformats.org/drawingml/2006/main">
          <a:pPr algn="ctr"/>
          <a:r>
            <a:rPr lang="en-US" sz="800"/>
            <a:t>0.146V</a:t>
          </a:r>
        </a:p>
        <a:p xmlns:a="http://schemas.openxmlformats.org/drawingml/2006/main">
          <a:pPr algn="ctr"/>
          <a:r>
            <a:rPr lang="en-US" sz="800" baseline="0"/>
            <a:t>range</a:t>
          </a:r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B0113-C1BE-41BE-BEBB-C1319E506EC7}">
  <dimension ref="A1:P31"/>
  <sheetViews>
    <sheetView workbookViewId="0">
      <selection activeCell="P21" sqref="P21"/>
    </sheetView>
  </sheetViews>
  <sheetFormatPr defaultRowHeight="15" x14ac:dyDescent="0.25"/>
  <cols>
    <col min="2" max="2" width="16.7109375" bestFit="1" customWidth="1"/>
    <col min="3" max="3" width="14.85546875" bestFit="1" customWidth="1"/>
    <col min="5" max="5" width="9.7109375" bestFit="1" customWidth="1"/>
  </cols>
  <sheetData>
    <row r="1" spans="1:16" x14ac:dyDescent="0.25">
      <c r="A1" t="s">
        <v>0</v>
      </c>
    </row>
    <row r="2" spans="1:16" x14ac:dyDescent="0.25">
      <c r="A2" t="s">
        <v>12</v>
      </c>
    </row>
    <row r="4" spans="1:16" x14ac:dyDescent="0.25">
      <c r="A4" s="2" t="s">
        <v>1</v>
      </c>
      <c r="B4" s="2" t="s">
        <v>8</v>
      </c>
      <c r="C4" s="2" t="s">
        <v>2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 t="s">
        <v>3</v>
      </c>
      <c r="M4" s="2" t="s">
        <v>4</v>
      </c>
      <c r="N4" s="2" t="s">
        <v>5</v>
      </c>
      <c r="O4" s="2" t="s">
        <v>10</v>
      </c>
      <c r="P4" s="2" t="s">
        <v>13</v>
      </c>
    </row>
    <row r="5" spans="1:16" x14ac:dyDescent="0.25">
      <c r="A5" s="1">
        <v>44954</v>
      </c>
      <c r="B5" s="1" t="s">
        <v>6</v>
      </c>
      <c r="C5" s="3">
        <v>44954.75</v>
      </c>
      <c r="D5" s="4">
        <v>3.0680000000000001</v>
      </c>
      <c r="E5" s="4">
        <v>3.19</v>
      </c>
      <c r="F5" s="4">
        <v>3.2160000000000002</v>
      </c>
      <c r="G5" s="4">
        <v>3.1349999999999998</v>
      </c>
      <c r="H5" s="4">
        <v>2.7869999999999999</v>
      </c>
      <c r="I5" s="4">
        <v>3.0710000000000002</v>
      </c>
      <c r="J5" s="4">
        <v>2.7330000000000001</v>
      </c>
      <c r="K5" s="4">
        <v>3.0419999999999998</v>
      </c>
      <c r="L5" s="4">
        <v>24.19</v>
      </c>
      <c r="M5" s="4">
        <f>SUM(D5:K5)</f>
        <v>24.242000000000004</v>
      </c>
      <c r="N5" s="4">
        <f>M5-L5</f>
        <v>5.2000000000003155E-2</v>
      </c>
      <c r="O5" s="4" t="s">
        <v>11</v>
      </c>
      <c r="P5" s="4">
        <f>MAX(D5:K5)-MIN(D5:K5)</f>
        <v>0.4830000000000001</v>
      </c>
    </row>
    <row r="6" spans="1:16" x14ac:dyDescent="0.25">
      <c r="C6" s="3">
        <v>44954.791666666664</v>
      </c>
      <c r="D6" s="4">
        <v>3.25</v>
      </c>
      <c r="E6" s="4">
        <v>3.25</v>
      </c>
      <c r="F6" s="4">
        <v>3.254</v>
      </c>
      <c r="G6" s="4">
        <v>3.2490000000000001</v>
      </c>
      <c r="H6" s="4">
        <v>3.1760000000000002</v>
      </c>
      <c r="I6" s="4">
        <v>3.2469999999999999</v>
      </c>
      <c r="J6" s="4">
        <v>3.16</v>
      </c>
      <c r="K6" s="4">
        <v>3.246</v>
      </c>
      <c r="L6" s="4">
        <v>25.84</v>
      </c>
      <c r="M6" s="4">
        <f t="shared" ref="M6:M10" si="0">SUM(D6:K6)</f>
        <v>25.832000000000001</v>
      </c>
      <c r="N6" s="4">
        <f t="shared" ref="N6:N10" si="1">M6-L6</f>
        <v>-7.9999999999991189E-3</v>
      </c>
      <c r="O6" s="4"/>
      <c r="P6" s="4">
        <f t="shared" ref="P6:P31" si="2">MAX(D6:K6)-MIN(D6:K6)</f>
        <v>9.3999999999999861E-2</v>
      </c>
    </row>
    <row r="7" spans="1:16" x14ac:dyDescent="0.25">
      <c r="C7" s="3">
        <v>44954.833333333336</v>
      </c>
      <c r="D7" s="4">
        <v>3.2570000000000001</v>
      </c>
      <c r="E7" s="4">
        <v>3.26</v>
      </c>
      <c r="F7" s="4">
        <v>3.27</v>
      </c>
      <c r="G7" s="4">
        <v>3.2570000000000001</v>
      </c>
      <c r="H7" s="4">
        <v>3.2490000000000001</v>
      </c>
      <c r="I7" s="4">
        <v>3.2530000000000001</v>
      </c>
      <c r="J7" s="4">
        <v>3.2490000000000001</v>
      </c>
      <c r="K7" s="4">
        <v>3.2530000000000001</v>
      </c>
      <c r="L7" s="4">
        <v>26.05</v>
      </c>
      <c r="M7" s="4">
        <f t="shared" si="0"/>
        <v>26.047999999999998</v>
      </c>
      <c r="N7" s="4">
        <f t="shared" si="1"/>
        <v>-2.0000000000024443E-3</v>
      </c>
      <c r="O7" s="4"/>
      <c r="P7" s="4">
        <f t="shared" si="2"/>
        <v>2.0999999999999908E-2</v>
      </c>
    </row>
    <row r="8" spans="1:16" x14ac:dyDescent="0.25">
      <c r="C8" s="3">
        <v>44954.895833333336</v>
      </c>
      <c r="D8" s="4">
        <v>3.3010000000000002</v>
      </c>
      <c r="E8" s="4">
        <v>3.31</v>
      </c>
      <c r="F8" s="4">
        <v>3.3220000000000001</v>
      </c>
      <c r="G8" s="4">
        <v>3.306</v>
      </c>
      <c r="H8" s="4">
        <v>3.28</v>
      </c>
      <c r="I8" s="4">
        <v>3.2970000000000002</v>
      </c>
      <c r="J8" s="4">
        <v>3.2770000000000001</v>
      </c>
      <c r="K8" s="4">
        <v>3.2970000000000002</v>
      </c>
      <c r="L8" s="4">
        <v>26.39</v>
      </c>
      <c r="M8" s="4">
        <f t="shared" si="0"/>
        <v>26.390000000000004</v>
      </c>
      <c r="N8" s="4">
        <f t="shared" si="1"/>
        <v>0</v>
      </c>
      <c r="O8" s="4"/>
      <c r="P8" s="4">
        <f t="shared" si="2"/>
        <v>4.4999999999999929E-2</v>
      </c>
    </row>
    <row r="9" spans="1:16" x14ac:dyDescent="0.25">
      <c r="C9" s="3">
        <v>44954.9375</v>
      </c>
      <c r="D9" s="4">
        <v>3.33</v>
      </c>
      <c r="E9" s="4">
        <v>3.335</v>
      </c>
      <c r="F9" s="4">
        <v>3.339</v>
      </c>
      <c r="G9" s="4">
        <v>3.3330000000000002</v>
      </c>
      <c r="H9" s="4">
        <v>3.3109999999999999</v>
      </c>
      <c r="I9" s="4">
        <v>3.3250000000000002</v>
      </c>
      <c r="J9" s="4">
        <v>3.31</v>
      </c>
      <c r="K9" s="4">
        <v>3.327</v>
      </c>
      <c r="L9" s="4">
        <v>26.61</v>
      </c>
      <c r="M9" s="4">
        <f t="shared" si="0"/>
        <v>26.61</v>
      </c>
      <c r="N9" s="4">
        <f t="shared" si="1"/>
        <v>0</v>
      </c>
      <c r="O9" s="4"/>
      <c r="P9" s="4">
        <f t="shared" si="2"/>
        <v>2.8999999999999915E-2</v>
      </c>
    </row>
    <row r="10" spans="1:16" x14ac:dyDescent="0.25">
      <c r="A10" s="1">
        <v>44955</v>
      </c>
      <c r="B10" s="1" t="s">
        <v>7</v>
      </c>
      <c r="C10" s="3">
        <v>44955.010416666664</v>
      </c>
      <c r="D10" s="4">
        <v>3.3460000000000001</v>
      </c>
      <c r="E10" s="4">
        <v>3.3420000000000001</v>
      </c>
      <c r="F10" s="4">
        <v>3.3450000000000002</v>
      </c>
      <c r="G10" s="4">
        <v>3.34</v>
      </c>
      <c r="H10" s="4">
        <v>3.34</v>
      </c>
      <c r="I10" s="4">
        <v>3.3370000000000002</v>
      </c>
      <c r="J10" s="4">
        <v>3.339</v>
      </c>
      <c r="K10" s="4">
        <v>3.3370000000000002</v>
      </c>
      <c r="L10" s="4">
        <v>26.72</v>
      </c>
      <c r="M10" s="4">
        <f t="shared" si="0"/>
        <v>26.725999999999999</v>
      </c>
      <c r="N10" s="4">
        <f t="shared" si="1"/>
        <v>6.0000000000002274E-3</v>
      </c>
      <c r="O10" s="4"/>
      <c r="P10" s="4">
        <f t="shared" si="2"/>
        <v>8.999999999999897E-3</v>
      </c>
    </row>
    <row r="11" spans="1:16" x14ac:dyDescent="0.25">
      <c r="A11" s="1"/>
      <c r="B11" s="1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25">
      <c r="B12" t="s">
        <v>6</v>
      </c>
      <c r="C12" s="3">
        <v>44955.404861111114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C13" s="3">
        <v>44955.45208333333</v>
      </c>
      <c r="D13" s="4">
        <v>3.359</v>
      </c>
      <c r="E13" s="4">
        <v>3.3570000000000002</v>
      </c>
      <c r="F13" s="4">
        <v>3.359</v>
      </c>
      <c r="G13" s="4">
        <v>3.3519999999999999</v>
      </c>
      <c r="H13" s="4">
        <v>3.35</v>
      </c>
      <c r="I13" s="4">
        <v>3.3479999999999999</v>
      </c>
      <c r="J13" s="4">
        <v>3.35</v>
      </c>
      <c r="K13" s="4">
        <v>3.3490000000000002</v>
      </c>
      <c r="L13" s="4">
        <v>26.82</v>
      </c>
      <c r="M13" s="4">
        <f t="shared" ref="M13:M14" si="3">SUM(D13:K13)</f>
        <v>26.824000000000002</v>
      </c>
      <c r="N13" s="4">
        <f t="shared" ref="N13:N14" si="4">M13-L13</f>
        <v>4.0000000000013358E-3</v>
      </c>
      <c r="O13" s="4"/>
      <c r="P13" s="4">
        <f t="shared" si="2"/>
        <v>1.1000000000000121E-2</v>
      </c>
    </row>
    <row r="14" spans="1:16" x14ac:dyDescent="0.25">
      <c r="B14" s="1" t="s">
        <v>9</v>
      </c>
      <c r="C14" s="3">
        <v>44955.486805555556</v>
      </c>
      <c r="D14" s="4">
        <v>3.3559999999999999</v>
      </c>
      <c r="E14" s="4">
        <v>3.3530000000000002</v>
      </c>
      <c r="F14" s="4">
        <v>3.3559999999999999</v>
      </c>
      <c r="G14" s="4">
        <v>3.3490000000000002</v>
      </c>
      <c r="H14" s="4">
        <v>3.3479999999999999</v>
      </c>
      <c r="I14" s="4">
        <v>3.3450000000000002</v>
      </c>
      <c r="J14" s="4">
        <v>3.347</v>
      </c>
      <c r="K14" s="4">
        <v>3.3460000000000001</v>
      </c>
      <c r="L14" s="4">
        <v>26.8</v>
      </c>
      <c r="M14" s="4">
        <f t="shared" si="3"/>
        <v>26.8</v>
      </c>
      <c r="N14" s="4">
        <f t="shared" si="4"/>
        <v>0</v>
      </c>
      <c r="O14" s="4"/>
      <c r="P14" s="4">
        <f t="shared" si="2"/>
        <v>1.0999999999999677E-2</v>
      </c>
    </row>
    <row r="15" spans="1:16" x14ac:dyDescent="0.25">
      <c r="B15" s="1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B16" t="s">
        <v>6</v>
      </c>
      <c r="C16" s="3">
        <v>44955.503472222219</v>
      </c>
      <c r="D16" s="4">
        <v>3.2250000000000001</v>
      </c>
      <c r="E16" s="4">
        <v>3.238</v>
      </c>
      <c r="F16" s="4">
        <v>3.2509999999999999</v>
      </c>
      <c r="G16" s="4">
        <v>3.2330000000000001</v>
      </c>
      <c r="H16" s="4">
        <v>3.2189999999999999</v>
      </c>
      <c r="I16" s="4">
        <v>3.2269999999999999</v>
      </c>
      <c r="J16" s="4">
        <v>3.2170000000000001</v>
      </c>
      <c r="K16" s="4">
        <v>3.2250000000000001</v>
      </c>
      <c r="L16" s="4">
        <v>25.86</v>
      </c>
      <c r="M16" s="4">
        <f t="shared" ref="M16:M17" si="5">SUM(D16:K16)</f>
        <v>25.835000000000001</v>
      </c>
      <c r="N16" s="4">
        <f t="shared" ref="N16:N17" si="6">M16-L16</f>
        <v>-2.4999999999998579E-2</v>
      </c>
      <c r="O16" s="4" t="s">
        <v>11</v>
      </c>
      <c r="P16" s="4">
        <f t="shared" si="2"/>
        <v>3.3999999999999808E-2</v>
      </c>
    </row>
    <row r="17" spans="1:16" x14ac:dyDescent="0.25">
      <c r="B17" t="s">
        <v>7</v>
      </c>
      <c r="C17" s="3">
        <v>44955.654166666667</v>
      </c>
      <c r="D17" s="4">
        <v>3.3319999999999999</v>
      </c>
      <c r="E17" s="4">
        <v>3.33</v>
      </c>
      <c r="F17" s="4">
        <v>3.331</v>
      </c>
      <c r="G17" s="4">
        <v>3.3290000000000002</v>
      </c>
      <c r="H17" s="4">
        <v>3.3290000000000002</v>
      </c>
      <c r="I17" s="4">
        <v>3.3279999999999998</v>
      </c>
      <c r="J17" s="4">
        <v>3.3290000000000002</v>
      </c>
      <c r="K17" s="4">
        <v>3.327</v>
      </c>
      <c r="L17" s="4">
        <v>26.63</v>
      </c>
      <c r="M17" s="4">
        <f t="shared" si="5"/>
        <v>26.634999999999998</v>
      </c>
      <c r="N17" s="4">
        <f t="shared" si="6"/>
        <v>4.9999999999990052E-3</v>
      </c>
      <c r="O17" s="4"/>
      <c r="P17" s="4">
        <f t="shared" si="2"/>
        <v>4.9999999999998934E-3</v>
      </c>
    </row>
    <row r="18" spans="1:16" x14ac:dyDescent="0.25"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B19" t="s">
        <v>6</v>
      </c>
      <c r="C19" s="3">
        <v>44955.890277777777</v>
      </c>
      <c r="D19" s="4">
        <v>3.319</v>
      </c>
      <c r="E19" s="4">
        <v>3.32</v>
      </c>
      <c r="F19" s="4">
        <v>3.3239999999999998</v>
      </c>
      <c r="G19" s="4">
        <v>3.3210000000000002</v>
      </c>
      <c r="H19" s="4">
        <v>3.3210000000000002</v>
      </c>
      <c r="I19" s="4">
        <v>3.32</v>
      </c>
      <c r="J19" s="4">
        <v>3.3220000000000001</v>
      </c>
      <c r="K19" s="4">
        <v>3.32</v>
      </c>
      <c r="L19" s="4">
        <v>26.6</v>
      </c>
      <c r="M19" s="4">
        <f t="shared" ref="M19:M21" si="7">SUM(D19:K19)</f>
        <v>26.567</v>
      </c>
      <c r="N19" s="4">
        <f t="shared" ref="N19:N21" si="8">M19-L19</f>
        <v>-3.3000000000001251E-2</v>
      </c>
      <c r="O19" s="4" t="s">
        <v>11</v>
      </c>
      <c r="P19" s="4">
        <f t="shared" si="2"/>
        <v>4.9999999999998934E-3</v>
      </c>
    </row>
    <row r="20" spans="1:16" x14ac:dyDescent="0.25">
      <c r="C20" s="3">
        <v>44955.961805555555</v>
      </c>
      <c r="D20" s="4">
        <v>3.3540000000000001</v>
      </c>
      <c r="E20" s="4">
        <v>3.351</v>
      </c>
      <c r="F20" s="4">
        <v>3.3580000000000001</v>
      </c>
      <c r="G20" s="4">
        <v>3.347</v>
      </c>
      <c r="H20" s="4">
        <v>3.3460000000000001</v>
      </c>
      <c r="I20" s="4">
        <v>3.343</v>
      </c>
      <c r="J20" s="4">
        <v>3.3450000000000002</v>
      </c>
      <c r="K20" s="4">
        <v>3.3439999999999999</v>
      </c>
      <c r="L20" s="4">
        <v>26.78</v>
      </c>
      <c r="M20" s="4">
        <f t="shared" si="7"/>
        <v>26.788</v>
      </c>
      <c r="N20" s="4">
        <f t="shared" si="8"/>
        <v>7.9999999999991189E-3</v>
      </c>
      <c r="O20" s="4"/>
      <c r="P20" s="4">
        <f t="shared" si="2"/>
        <v>1.5000000000000124E-2</v>
      </c>
    </row>
    <row r="21" spans="1:16" x14ac:dyDescent="0.25">
      <c r="B21" t="s">
        <v>7</v>
      </c>
      <c r="C21" s="3">
        <v>44955.996527777781</v>
      </c>
      <c r="D21" s="4">
        <v>3.359</v>
      </c>
      <c r="E21" s="4">
        <v>3.3540000000000001</v>
      </c>
      <c r="F21" s="4">
        <v>3.3570000000000002</v>
      </c>
      <c r="G21" s="4">
        <v>3.351</v>
      </c>
      <c r="H21" s="4">
        <v>3.3490000000000002</v>
      </c>
      <c r="I21" s="4">
        <v>3.3460000000000001</v>
      </c>
      <c r="J21" s="4">
        <v>3.347</v>
      </c>
      <c r="K21" s="4">
        <v>3.347</v>
      </c>
      <c r="L21" s="4">
        <v>26.81</v>
      </c>
      <c r="M21" s="4">
        <f t="shared" si="7"/>
        <v>26.810000000000002</v>
      </c>
      <c r="N21" s="4">
        <f t="shared" si="8"/>
        <v>0</v>
      </c>
      <c r="O21" s="4"/>
      <c r="P21" s="4">
        <f t="shared" si="2"/>
        <v>1.2999999999999901E-2</v>
      </c>
    </row>
    <row r="22" spans="1:16" x14ac:dyDescent="0.25">
      <c r="C22" s="4"/>
      <c r="D22" s="4"/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1">
        <v>44957</v>
      </c>
      <c r="B23" t="s">
        <v>6</v>
      </c>
      <c r="C23" s="3">
        <v>44957.756249999999</v>
      </c>
      <c r="D23" s="4">
        <v>3.36</v>
      </c>
      <c r="E23" s="6">
        <v>3.355</v>
      </c>
      <c r="F23" s="6">
        <v>3.3580000000000001</v>
      </c>
      <c r="G23" s="6">
        <v>3.3490000000000002</v>
      </c>
      <c r="H23" s="6">
        <v>3.3490000000000002</v>
      </c>
      <c r="I23" s="6">
        <v>3.343</v>
      </c>
      <c r="J23" s="6">
        <v>3.3460000000000001</v>
      </c>
      <c r="K23" s="6">
        <v>3.343</v>
      </c>
      <c r="L23" s="6">
        <v>26.82</v>
      </c>
      <c r="M23" s="4">
        <f t="shared" ref="M23:M26" si="9">SUM(D23:K23)</f>
        <v>26.803000000000001</v>
      </c>
      <c r="N23" s="4">
        <f t="shared" ref="N23:N26" si="10">M23-L23</f>
        <v>-1.699999999999946E-2</v>
      </c>
      <c r="O23" s="4" t="s">
        <v>11</v>
      </c>
      <c r="P23" s="4">
        <f t="shared" si="2"/>
        <v>1.6999999999999904E-2</v>
      </c>
    </row>
    <row r="24" spans="1:16" x14ac:dyDescent="0.25">
      <c r="C24" s="3">
        <v>44957.793055555558</v>
      </c>
      <c r="D24" s="4">
        <v>3.3650000000000002</v>
      </c>
      <c r="E24" s="6">
        <v>3.36</v>
      </c>
      <c r="F24" s="6">
        <v>3.3650000000000002</v>
      </c>
      <c r="G24" s="6">
        <v>3.355</v>
      </c>
      <c r="H24" s="6">
        <v>3.3540000000000001</v>
      </c>
      <c r="I24" s="6">
        <v>3.35</v>
      </c>
      <c r="J24" s="6">
        <v>3.351</v>
      </c>
      <c r="K24" s="6">
        <v>3.3570000000000002</v>
      </c>
      <c r="L24" s="6">
        <v>26.85</v>
      </c>
      <c r="M24" s="4">
        <f t="shared" si="9"/>
        <v>26.856999999999999</v>
      </c>
      <c r="N24" s="4">
        <f t="shared" si="10"/>
        <v>6.9999999999978968E-3</v>
      </c>
      <c r="O24" s="4"/>
      <c r="P24" s="4">
        <f t="shared" si="2"/>
        <v>1.5000000000000124E-2</v>
      </c>
    </row>
    <row r="25" spans="1:16" x14ac:dyDescent="0.25">
      <c r="C25" s="3">
        <v>44957.883333333331</v>
      </c>
      <c r="D25" s="4">
        <v>3.395</v>
      </c>
      <c r="E25" s="6">
        <v>3.3610000000000002</v>
      </c>
      <c r="F25" s="6">
        <v>3.3980000000000001</v>
      </c>
      <c r="G25" s="6">
        <v>3.3769999999999998</v>
      </c>
      <c r="H25" s="6">
        <v>3.3620000000000001</v>
      </c>
      <c r="I25" s="6">
        <v>3.3610000000000002</v>
      </c>
      <c r="J25" s="6">
        <v>3.3570000000000002</v>
      </c>
      <c r="K25" s="6">
        <v>3.3690000000000002</v>
      </c>
      <c r="L25" s="6">
        <v>27.01</v>
      </c>
      <c r="M25" s="4">
        <f t="shared" si="9"/>
        <v>26.98</v>
      </c>
      <c r="N25" s="4">
        <f t="shared" si="10"/>
        <v>-3.0000000000001137E-2</v>
      </c>
      <c r="O25" s="4"/>
      <c r="P25" s="4">
        <f t="shared" si="2"/>
        <v>4.0999999999999925E-2</v>
      </c>
    </row>
    <row r="26" spans="1:16" x14ac:dyDescent="0.25">
      <c r="B26" t="s">
        <v>7</v>
      </c>
      <c r="C26" s="3">
        <v>44957.915277777778</v>
      </c>
      <c r="D26" s="4">
        <v>3.4289999999999998</v>
      </c>
      <c r="E26" s="6">
        <v>3.4049999999999998</v>
      </c>
      <c r="F26" s="6">
        <v>3.4089999999999998</v>
      </c>
      <c r="G26" s="6">
        <v>3.391</v>
      </c>
      <c r="H26" s="6">
        <v>3.3780000000000001</v>
      </c>
      <c r="I26" s="6">
        <v>3.38</v>
      </c>
      <c r="J26" s="6">
        <v>3.371</v>
      </c>
      <c r="K26" s="6">
        <v>3.383</v>
      </c>
      <c r="L26" s="6">
        <v>27.14</v>
      </c>
      <c r="M26" s="4">
        <f t="shared" si="9"/>
        <v>27.145999999999997</v>
      </c>
      <c r="N26" s="4">
        <f t="shared" si="10"/>
        <v>5.9999999999966747E-3</v>
      </c>
      <c r="O26" s="4"/>
      <c r="P26" s="4">
        <f t="shared" si="2"/>
        <v>5.7999999999999829E-2</v>
      </c>
    </row>
    <row r="27" spans="1:16" x14ac:dyDescent="0.25">
      <c r="C27" s="4"/>
      <c r="D27" s="4"/>
      <c r="E27" s="4"/>
      <c r="F27" s="4"/>
      <c r="G27" s="4"/>
      <c r="H27" s="4"/>
      <c r="I27" s="4"/>
      <c r="J27" s="4"/>
      <c r="K27" s="6"/>
      <c r="L27" s="4"/>
      <c r="M27" s="4"/>
      <c r="N27" s="4"/>
      <c r="O27" s="4"/>
      <c r="P27" s="4"/>
    </row>
    <row r="28" spans="1:16" x14ac:dyDescent="0.25">
      <c r="A28" s="1">
        <v>44958</v>
      </c>
      <c r="B28" t="s">
        <v>6</v>
      </c>
      <c r="C28" s="3">
        <v>44958.826388888891</v>
      </c>
      <c r="D28" s="4">
        <v>3.36</v>
      </c>
      <c r="E28" s="4">
        <v>3.371</v>
      </c>
      <c r="F28" s="4">
        <v>3.375</v>
      </c>
      <c r="G28" s="6">
        <v>3.37</v>
      </c>
      <c r="H28" s="4">
        <v>3.3490000000000002</v>
      </c>
      <c r="I28" s="4">
        <v>3.367</v>
      </c>
      <c r="J28" s="4">
        <v>3.3479999999999999</v>
      </c>
      <c r="K28" s="6">
        <v>3.371</v>
      </c>
      <c r="L28" s="6">
        <v>26.96</v>
      </c>
      <c r="M28" s="4">
        <f t="shared" ref="M28:M31" si="11">SUM(D28:K28)</f>
        <v>26.910999999999998</v>
      </c>
      <c r="N28" s="4">
        <f t="shared" ref="N28:N31" si="12">M28-L28</f>
        <v>-4.9000000000003041E-2</v>
      </c>
      <c r="O28" s="4" t="s">
        <v>11</v>
      </c>
      <c r="P28" s="4">
        <f t="shared" si="2"/>
        <v>2.7000000000000135E-2</v>
      </c>
    </row>
    <row r="29" spans="1:16" x14ac:dyDescent="0.25">
      <c r="C29" s="3">
        <v>44958.904166666667</v>
      </c>
      <c r="D29" s="4">
        <v>3.5449999999999999</v>
      </c>
      <c r="E29" s="4">
        <v>3.4889999999999999</v>
      </c>
      <c r="F29" s="4">
        <v>3.4990000000000001</v>
      </c>
      <c r="G29" s="6">
        <v>3.4569999999999999</v>
      </c>
      <c r="H29" s="4">
        <v>3.4529999999999998</v>
      </c>
      <c r="I29" s="4">
        <v>3.4079999999999999</v>
      </c>
      <c r="J29" s="4">
        <v>3.4279999999999999</v>
      </c>
      <c r="K29" s="6">
        <v>3.4049999999999998</v>
      </c>
      <c r="L29" s="6">
        <v>27.68</v>
      </c>
      <c r="M29" s="4">
        <f t="shared" si="11"/>
        <v>27.684000000000001</v>
      </c>
      <c r="N29" s="4">
        <f t="shared" si="12"/>
        <v>4.0000000000013358E-3</v>
      </c>
      <c r="O29" s="4"/>
      <c r="P29" s="4">
        <f t="shared" si="2"/>
        <v>0.14000000000000012</v>
      </c>
    </row>
    <row r="30" spans="1:16" x14ac:dyDescent="0.25">
      <c r="C30" s="3">
        <v>44958.951388888891</v>
      </c>
      <c r="D30" s="4">
        <v>3.5619999999999998</v>
      </c>
      <c r="E30" s="4">
        <v>3.4990000000000001</v>
      </c>
      <c r="F30" s="4">
        <v>3.5179999999999998</v>
      </c>
      <c r="G30" s="6">
        <v>3.4849999999999999</v>
      </c>
      <c r="H30" s="4">
        <v>3.4620000000000002</v>
      </c>
      <c r="I30" s="4">
        <v>3.419</v>
      </c>
      <c r="J30" s="4">
        <v>3.448</v>
      </c>
      <c r="K30" s="6">
        <v>3.415</v>
      </c>
      <c r="L30" s="6">
        <v>27.8</v>
      </c>
      <c r="M30" s="4">
        <f t="shared" si="11"/>
        <v>27.808</v>
      </c>
      <c r="N30" s="4">
        <f t="shared" si="12"/>
        <v>7.9999999999991189E-3</v>
      </c>
      <c r="O30" s="4"/>
      <c r="P30" s="4">
        <f t="shared" si="2"/>
        <v>0.1469999999999998</v>
      </c>
    </row>
    <row r="31" spans="1:16" x14ac:dyDescent="0.25">
      <c r="A31" s="1">
        <v>44959</v>
      </c>
      <c r="B31" t="s">
        <v>7</v>
      </c>
      <c r="C31" s="3">
        <v>44959.034722222219</v>
      </c>
      <c r="D31" s="4">
        <v>3.6720000000000002</v>
      </c>
      <c r="E31" s="4">
        <v>3.5910000000000002</v>
      </c>
      <c r="F31" s="4">
        <v>3.6659999999999999</v>
      </c>
      <c r="G31" s="6">
        <v>3.62</v>
      </c>
      <c r="H31" s="4">
        <v>3.5259999999999998</v>
      </c>
      <c r="I31" s="4">
        <v>3.5289999999999999</v>
      </c>
      <c r="J31" s="4">
        <v>3.548</v>
      </c>
      <c r="K31" s="6">
        <v>3.5449999999999999</v>
      </c>
      <c r="L31" s="6">
        <v>28.69</v>
      </c>
      <c r="M31" s="4">
        <f t="shared" si="11"/>
        <v>28.697000000000003</v>
      </c>
      <c r="N31" s="4">
        <f t="shared" si="12"/>
        <v>7.0000000000014495E-3</v>
      </c>
      <c r="O31" s="4"/>
      <c r="P31" s="4">
        <f t="shared" si="2"/>
        <v>0.14600000000000035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Jones</dc:creator>
  <cp:lastModifiedBy>Chris Jones</cp:lastModifiedBy>
  <dcterms:created xsi:type="dcterms:W3CDTF">2023-01-30T07:17:58Z</dcterms:created>
  <dcterms:modified xsi:type="dcterms:W3CDTF">2023-02-02T10:23:51Z</dcterms:modified>
</cp:coreProperties>
</file>