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192.168.2.2\var\www\thjmedia\blog\posts\e-Bike\"/>
    </mc:Choice>
  </mc:AlternateContent>
  <xr:revisionPtr revIDLastSave="0" documentId="13_ncr:1_{58637E86-D798-4C92-A75B-E5B97830D08F}" xr6:coauthVersionLast="45" xr6:coauthVersionMax="45" xr10:uidLastSave="{00000000-0000-0000-0000-000000000000}"/>
  <bookViews>
    <workbookView xWindow="-120" yWindow="-120" windowWidth="38640" windowHeight="23640" xr2:uid="{B98984A0-5EAE-4A68-A524-A498C9C7EE49}"/>
  </bookViews>
  <sheets>
    <sheet name="Summary" sheetId="4" r:id="rId1"/>
    <sheet name="commuter eBikes" sheetId="2" r:id="rId2"/>
    <sheet name="drivetrain comparison" sheetId="3" r:id="rId3"/>
    <sheet name="Drivetrain lists" sheetId="1" r:id="rId4"/>
  </sheets>
  <definedNames>
    <definedName name="_xlnm._FilterDatabase" localSheetId="1" hidden="1">'commuter eBikes'!$A$9:$AC$18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7" i="2" l="1"/>
  <c r="L18" i="2"/>
</calcChain>
</file>

<file path=xl/sharedStrings.xml><?xml version="1.0" encoding="utf-8"?>
<sst xmlns="http://schemas.openxmlformats.org/spreadsheetml/2006/main" count="430" uniqueCount="255">
  <si>
    <t>20 MPH without pedaling, max speed with throttle</t>
  </si>
  <si>
    <t>Bafang G310 geared hub motor popular for DIY/e-Bike mfgrs, kits $405-$1,056 not including battery.</t>
  </si>
  <si>
    <t>Copenhagen Wheel direct drive hub motor</t>
  </si>
  <si>
    <t>https://www.bicycling.com/bikes-gear/a22132137/best-electric-bikes/</t>
  </si>
  <si>
    <t>Components include:</t>
  </si>
  <si>
    <t>motor</t>
  </si>
  <si>
    <t>motor controller</t>
  </si>
  <si>
    <t>charger</t>
  </si>
  <si>
    <t>battery</t>
  </si>
  <si>
    <t>battery management system</t>
  </si>
  <si>
    <t>torque request sensor</t>
  </si>
  <si>
    <t>Classes</t>
  </si>
  <si>
    <t>750W assist up to 20 MPH</t>
  </si>
  <si>
    <t>750W assist up to 28 MPH; can also have throttle up to 20 MPH</t>
  </si>
  <si>
    <t>Bosch</t>
  </si>
  <si>
    <t>Yamaha</t>
  </si>
  <si>
    <t>Shimano</t>
  </si>
  <si>
    <t>Bafang</t>
  </si>
  <si>
    <t>Brose</t>
  </si>
  <si>
    <t>Grin Technologies, Vancouver-based engineering company that specializes in DIY e-bike kits - Geyer needs to meet founder Justin Lemire-Elmore</t>
  </si>
  <si>
    <t>Torque request sensor types:</t>
  </si>
  <si>
    <t>Cadence: pedal faster if you want to go faster, common on hub motors, intuitive</t>
  </si>
  <si>
    <t>Throttle: intuitive, good if drivetrain breaks</t>
  </si>
  <si>
    <t>Target market: mid-range commuter</t>
  </si>
  <si>
    <t>Not cargo, cruiser, folding, road, mountain or beach, long haul, low end or high end</t>
  </si>
  <si>
    <t>Direct drive hub</t>
  </si>
  <si>
    <t>one speed chain w/ tensioner</t>
  </si>
  <si>
    <t>Crank to rear axle connection:</t>
  </si>
  <si>
    <t>one speed belt w/ tensioner</t>
  </si>
  <si>
    <t>one speed chain w/o tensioner, requires frame w/ eccentric bottom bracket or slotted dropouts</t>
  </si>
  <si>
    <t>one speed belt w/o tensioner, requires frame w/ eccentric bottom bracket or slotted dropouts</t>
  </si>
  <si>
    <t>Crank-only multi-gear options:</t>
  </si>
  <si>
    <t>multi-speed chain w/ derailleur</t>
  </si>
  <si>
    <t>single speed chain or belt with front gearbox and rear hub motor</t>
  </si>
  <si>
    <t>single speed chain or belt with rear hub gearbox and mid motor</t>
  </si>
  <si>
    <t>Lengthwise mid with bevel gear direct to rim with bevel gear; might be most efficient, but complex to make rim with bevel gear, and may skip under flexure</t>
  </si>
  <si>
    <t>Torque: traditional feel, allows for better traction control while mountain biking, common on high end mid motors but low end mids don't have it and they break, counter-intuitive - you need to shift to a harder gear to go up a hill</t>
  </si>
  <si>
    <t>Other features:</t>
  </si>
  <si>
    <t>motor and motor controller thermal cutback</t>
  </si>
  <si>
    <t>regen: only 3.5% improvement in range, in direct drive hub only since BLDCs cog and the geared mid and hub motors are freewheeled for maximum coasting distance</t>
  </si>
  <si>
    <t>anchor from the hub to the frame so it doesn't come loose; Grin has that, low end e-Bikes don't</t>
  </si>
  <si>
    <t>Reputable DIY/small e-bike manufacturer motors:</t>
  </si>
  <si>
    <t>Pros</t>
  </si>
  <si>
    <t>Climbs hills more efficiently when using a derailleur, good for mountain biking</t>
  </si>
  <si>
    <t>Centered weight more balanced, good for mountain biking</t>
  </si>
  <si>
    <t>Any rear wheel can be used</t>
  </si>
  <si>
    <t>Cons</t>
  </si>
  <si>
    <t>Increased chain wear</t>
  </si>
  <si>
    <t>requires nonstandard frame with no bottom bracket that is heavier</t>
  </si>
  <si>
    <t>Requires custom rear wheel</t>
  </si>
  <si>
    <t>more components, hence more expensive and more loss</t>
  </si>
  <si>
    <t>chain moves faster, causing more loss</t>
  </si>
  <si>
    <t>least moving parts</t>
  </si>
  <si>
    <t>Quietest</t>
  </si>
  <si>
    <t>Replaces rear hub on any bike</t>
  </si>
  <si>
    <t>Straight cut gears are noisy, but helical-cut gears are quieter</t>
  </si>
  <si>
    <t>Easiest to retrofit on existing bikes</t>
  </si>
  <si>
    <t>Increased tire wear</t>
  </si>
  <si>
    <t>Clunky interface</t>
  </si>
  <si>
    <t>Hub with independent gearboxes for motor and cranks; likely to be too heavy, complicated and expensive</t>
  </si>
  <si>
    <t>Mid with shaft drive; seems like it would be more efficient than chains or belts</t>
  </si>
  <si>
    <t>Mass produced, hence less expensive</t>
  </si>
  <si>
    <t>Bigger heavier batteries to compensate for lower efficiency</t>
  </si>
  <si>
    <t>Much bigger heavier batteries to compensate for lower efficiency</t>
  </si>
  <si>
    <t>2x heavier than fixed gear hubs</t>
  </si>
  <si>
    <t xml:space="preserve">https://www.bicycling.com/bikes-gear/a25836248/electric-bike-motor/ </t>
  </si>
  <si>
    <t>e-Bike Drive Train Alternatives</t>
  </si>
  <si>
    <t>Motor freewheel maximizes coasting</t>
  </si>
  <si>
    <t>No motor freewheel, hence cogging while coasting, feels like extra set of tires</t>
  </si>
  <si>
    <t>model</t>
  </si>
  <si>
    <t>make</t>
  </si>
  <si>
    <t>price</t>
  </si>
  <si>
    <t>Trek</t>
  </si>
  <si>
    <t>Allant+ 9.9S</t>
  </si>
  <si>
    <t>carbon</t>
  </si>
  <si>
    <t>frame</t>
  </si>
  <si>
    <t>Motor</t>
  </si>
  <si>
    <t>Drivetrain</t>
  </si>
  <si>
    <t>Brakes</t>
  </si>
  <si>
    <t>Tires</t>
  </si>
  <si>
    <t>27.5" x 2.4"</t>
  </si>
  <si>
    <t>Bars</t>
  </si>
  <si>
    <t>straight</t>
  </si>
  <si>
    <t>Fenders</t>
  </si>
  <si>
    <t>yes</t>
  </si>
  <si>
    <t>Chain guard</t>
  </si>
  <si>
    <t>chainring only</t>
  </si>
  <si>
    <t>Bluetooth to phone</t>
  </si>
  <si>
    <t>Kickstand</t>
  </si>
  <si>
    <t>Batch Bicycles</t>
  </si>
  <si>
    <t>E-Commuter</t>
  </si>
  <si>
    <t>none</t>
  </si>
  <si>
    <t>Range, mi</t>
  </si>
  <si>
    <t>Bosch Active Line Gen 3 250W mid</t>
  </si>
  <si>
    <t>Cargo</t>
  </si>
  <si>
    <t>pannier hangers integrated with rear fender</t>
  </si>
  <si>
    <t>Full rack with spring clip</t>
  </si>
  <si>
    <t>hydraulic disc</t>
  </si>
  <si>
    <t>aluminum</t>
  </si>
  <si>
    <t>Tektro hydraulic disc 180mm</t>
  </si>
  <si>
    <t>Shimano 4-piston hydraulic disc 180mm</t>
  </si>
  <si>
    <t>weight, lb</t>
  </si>
  <si>
    <t>class</t>
  </si>
  <si>
    <t>no</t>
  </si>
  <si>
    <t>not mentioned</t>
  </si>
  <si>
    <t>15 to 80</t>
  </si>
  <si>
    <t>Gazelle</t>
  </si>
  <si>
    <t>Ultimate T10+ HMB</t>
  </si>
  <si>
    <t>rear rack</t>
  </si>
  <si>
    <t>Front suspension</t>
  </si>
  <si>
    <t>Bosch Performance Line Speed mid</t>
  </si>
  <si>
    <t>25 to 55</t>
  </si>
  <si>
    <t>Shimano XT 12 speed rear derailleur</t>
  </si>
  <si>
    <t>Shimano Altus 8-speed rear derailleur</t>
  </si>
  <si>
    <t>4 piston hydraulic</t>
  </si>
  <si>
    <t>Van Moof</t>
  </si>
  <si>
    <t>Sources:</t>
  </si>
  <si>
    <t>https://www.wired.com/gallery/best-electric-bikes/</t>
  </si>
  <si>
    <t>S3</t>
  </si>
  <si>
    <t>all around</t>
  </si>
  <si>
    <t>Alarm</t>
  </si>
  <si>
    <t>37 to 93</t>
  </si>
  <si>
    <t>front tray, rear rack</t>
  </si>
  <si>
    <t>rear wheel lock</t>
  </si>
  <si>
    <t>Theft tracking</t>
  </si>
  <si>
    <t>GSM</t>
  </si>
  <si>
    <t>hydraulic piston disc</t>
  </si>
  <si>
    <t>proprietary fixed gear hub</t>
  </si>
  <si>
    <t>proprietary 4-speed rear side gearbox with electronic shifting,
single speed chain with tensioner</t>
  </si>
  <si>
    <t>voltage</t>
  </si>
  <si>
    <t>Specialized</t>
  </si>
  <si>
    <t>up to 120</t>
  </si>
  <si>
    <t>Shimano XT 10-speed rear derailleur</t>
  </si>
  <si>
    <t>Shimano XT 12-speed rear derailleur</t>
  </si>
  <si>
    <t>aluminum?</t>
  </si>
  <si>
    <t>Turbo Vado SL 5.0 EQ</t>
  </si>
  <si>
    <t>Specialized SL 1.1 240W mid</t>
  </si>
  <si>
    <t>https://www.radpowerbikes.com/products/radcity-electric-commuter-bike?utm_source=Google%20Search&amp;utm_medium=NonBrand&amp;utm_campaign=G%20-%20Rad%20Power%20Bikes%20-%20Exact&amp;g_acctid=743-021-7144&amp;g_campaign=G%20-%20Rad%20Power%20Bikes%20-%20Exact&amp;g_campaignid=9014273039&amp;g_adgroupid=95193731270&amp;g_adid=476149599729&amp;g_keyword=best%20electric%20commuter%20bike&amp;g_keywordid=aud-899207300805:kwd-297735872281&amp;g_network=g&amp;gclid=Cj0KCQiA-OeBBhDiARIsADyBcE7IM6RLrvPvcwaWGURKnqriu3l9KbWXwpGwtsOIMrjtjrh5TipZqmYaAhDtEALw_wcB</t>
  </si>
  <si>
    <t>Rad Power</t>
  </si>
  <si>
    <t>RadCity 4</t>
  </si>
  <si>
    <t>Shengyi 750W direct drive hub</t>
  </si>
  <si>
    <t>Integrated headlight</t>
  </si>
  <si>
    <t>Integrated taillight</t>
  </si>
  <si>
    <t>throttle</t>
  </si>
  <si>
    <t>regen</t>
  </si>
  <si>
    <t>assist sensor</t>
  </si>
  <si>
    <t>torque?</t>
  </si>
  <si>
    <t>cadence?</t>
  </si>
  <si>
    <t>cadence</t>
  </si>
  <si>
    <t>180 mm mechanical disc</t>
  </si>
  <si>
    <t>Shimano Altus 7-speed</t>
  </si>
  <si>
    <t>26" x 2.3"</t>
  </si>
  <si>
    <t>https://www.rei.com/c/electric-city-bikes?ir=category%3Aelectric-bikes&amp;r=category%3Aelectric-bikes%7Celectric-city-bikes</t>
  </si>
  <si>
    <t>Cannondale</t>
  </si>
  <si>
    <t>Tesoro Neo X 3</t>
  </si>
  <si>
    <t>Fixed battery capacity, Wh</t>
  </si>
  <si>
    <t>Bosch Performance Line 250W mid</t>
  </si>
  <si>
    <t>up to 104</t>
  </si>
  <si>
    <t>hydraulic disc 180 mm</t>
  </si>
  <si>
    <t>29" x 2.25"</t>
  </si>
  <si>
    <t>all along top and front</t>
  </si>
  <si>
    <t>Shimano Alivio 9-speed</t>
  </si>
  <si>
    <t>n/a</t>
  </si>
  <si>
    <t>Tesoro Neo X 2 Remixte</t>
  </si>
  <si>
    <t>Bosch Performance Line Cruise 250W mid</t>
  </si>
  <si>
    <t>Shimano Deore 11-speed</t>
  </si>
  <si>
    <t>Commuter bikes without step-through frames only listed here</t>
  </si>
  <si>
    <t>2021 eBike comparison</t>
  </si>
  <si>
    <t>total battery capacity, Wh</t>
  </si>
  <si>
    <t>700mm x 38mm, narrow for class 3</t>
  </si>
  <si>
    <t>28"? X 1.75", narrow for heavy class 3</t>
  </si>
  <si>
    <t>27.5" x 1.75", narrow for heavy</t>
  </si>
  <si>
    <t>e-Bike Drive Train Comparison</t>
  </si>
  <si>
    <t>motor location</t>
  </si>
  <si>
    <t>mid</t>
  </si>
  <si>
    <t>hub</t>
  </si>
  <si>
    <t>motor gearing</t>
  </si>
  <si>
    <t>fixed gear</t>
  </si>
  <si>
    <t>multiple gears</t>
  </si>
  <si>
    <t>location of motor gearing</t>
  </si>
  <si>
    <t>in box next to hub</t>
  </si>
  <si>
    <t>Assume chain for now</t>
  </si>
  <si>
    <t>inside hub</t>
  </si>
  <si>
    <t>cogs and rear derailleur</t>
  </si>
  <si>
    <t>location of crank gearing</t>
  </si>
  <si>
    <t>rim bevel gear (new idea)</t>
  </si>
  <si>
    <t>friction to tire</t>
  </si>
  <si>
    <t>Scenario</t>
  </si>
  <si>
    <t>Bosch, Specialized</t>
  </si>
  <si>
    <t>direct</t>
  </si>
  <si>
    <t>mid (possible with mid gearbox)</t>
  </si>
  <si>
    <t>multi- gear motor and crank gearing independent?</t>
  </si>
  <si>
    <t>e-Bike price</t>
  </si>
  <si>
    <t>Shengyi</t>
  </si>
  <si>
    <t>$2,020 - $5,999</t>
  </si>
  <si>
    <t>Hub with gearbox for hub motor and fixed gear for cranks: probably too heavy, complicated and expensive</t>
  </si>
  <si>
    <t>A hub with independent inputs for mid motor and cranks to optimize gearing</t>
  </si>
  <si>
    <t>Imagined motor types that might be practical:</t>
  </si>
  <si>
    <t>Hub with fixed gear for motor and gearbox for cranks</t>
  </si>
  <si>
    <t>Fix geared mid</t>
  </si>
  <si>
    <t>Fixed geared hub</t>
  </si>
  <si>
    <t>Mid fixed friction to tire</t>
  </si>
  <si>
    <t>Available motor drive train types:</t>
  </si>
  <si>
    <t>issues</t>
  </si>
  <si>
    <t>complex, expensive, heavy, lossy, excess chain wear</t>
  </si>
  <si>
    <t>Ride1Up</t>
  </si>
  <si>
    <t>Roadster V2</t>
  </si>
  <si>
    <t>20 to 35</t>
  </si>
  <si>
    <t>vertical</t>
  </si>
  <si>
    <t>not integrated</t>
  </si>
  <si>
    <t>road, narrow for class 3</t>
  </si>
  <si>
    <t>belt, but not Gates; one speed for pedaling</t>
  </si>
  <si>
    <t>9 Continent</t>
  </si>
  <si>
    <t>350W fixed gear hub, don't know name</t>
  </si>
  <si>
    <t>Mostly from:</t>
  </si>
  <si>
    <t>whatever is in Ride1Up</t>
  </si>
  <si>
    <t>Jaxpety</t>
  </si>
  <si>
    <t>direct drive rear hub</t>
  </si>
  <si>
    <t>fixed gear mid</t>
  </si>
  <si>
    <t>inefficient</t>
  </si>
  <si>
    <t>very inefficient, heavy</t>
  </si>
  <si>
    <t>https://ebikes.ca/shop/electric-bicycle-parts.html</t>
  </si>
  <si>
    <t>fixed gear hub - rear, with clutch</t>
  </si>
  <si>
    <t>fixed gear hub -front, with clutch</t>
  </si>
  <si>
    <t>fixed gear hub - rear, clutchless</t>
  </si>
  <si>
    <t>GMAC</t>
  </si>
  <si>
    <t>type</t>
  </si>
  <si>
    <t>brands</t>
  </si>
  <si>
    <t>GMAC - less heavy</t>
  </si>
  <si>
    <t>SX2</t>
  </si>
  <si>
    <t>eZee</t>
  </si>
  <si>
    <t>Motors available, all brushless DC (BLDC) -- only use ones with temperature sensors for cutback:</t>
  </si>
  <si>
    <t>very inefficient, heavy (except GMAC)</t>
  </si>
  <si>
    <t>e-Bike Drive Train Analysis Summary</t>
  </si>
  <si>
    <t>What level do we want to compete with?</t>
  </si>
  <si>
    <t>https://ebikes.ca/shop/electric-bicycle-parts/gmac10t.html</t>
  </si>
  <si>
    <t xml:space="preserve">I am intrigued with the Grin Technologies GMAC clutchless fixed gear rear hub motor.  The motor controller keeps it energized during coasting to counteract the cogging, but then you can have regen and apparently you get more back than to counteract the cogging, so more efficient and less moving parts.  These guys are in Vancouver and seem to be doing some innovative stuff, and can end up being at least John's parts supplier if not everyones.  I suggest John visits Grin Technoligies and tries to meet founder Justin Lemire-Elmore.  </t>
  </si>
  <si>
    <t>https://ride1up.com/product/roadster-v2/</t>
  </si>
  <si>
    <t>Our motor needs a temperature sensor and our motor controller needs to provide thermal cutback so our motors don't burn out.</t>
  </si>
  <si>
    <t>- If we want to compete head-to-head with high end commuter bikes, we should go with mid drive.  They will provide maximum performance, but They are complex, expensive, heavy, lossy, and cause excess chain wear.  Then our bike will probably cost thousands of dollars with the drivetrain and added batteries to offset the weight and lossyness, and it would be a harder and more costly project to complete.  it seems like a better fit for mountain bikes, and the most e-bikes I have seen around Santa Rosa are mountain bikes.</t>
  </si>
  <si>
    <t>2/27/2021</t>
  </si>
  <si>
    <t xml:space="preserve">I am most impressed with the Ride1Up Roadster V2 with its smaller tubes and simplicity.  If we were going to buy an e-Bike and upgrade it with disc brakes, lights, fenders, etc. this would be a good candidate.  It is low power and range but only 33 lb and the right price at $995. </t>
  </si>
  <si>
    <t>disc brakes</t>
  </si>
  <si>
    <t>at least 2" wide tires</t>
  </si>
  <si>
    <t>If we can’t keep the weight down, and/or we decide that we need to provide a high speed 28 MPH bike, I think we need the following safety features:</t>
  </si>
  <si>
    <t>front shocks</t>
  </si>
  <si>
    <t>very stable frame geometry that you can ride long distances safely with no hands</t>
  </si>
  <si>
    <t>- If we want to be more affordable, sleek, simple and elegant, I think we want a fixed gear rear hub motor.  it may not be able to handle the hills in Santa Rosa or Vancouver, but I have seen a Rad bikes direct drive which is even less efficient and heavier in the bike Rack at Keysight up on Fountaingrove so They might work.  I think this is the way we should go, so my suggestion is we prototype a fixed gear rear hub motor and see If it works.</t>
  </si>
  <si>
    <t>Just about all the commuter e-bikes I looked at is doing derailleurs, probably for performance and efficiency.  I suggest we follow suit, at least for the first prototype.</t>
  </si>
  <si>
    <t xml:space="preserve">Just about everyone is doing aluminum frames.  I think we should strive to make something that looks like Ride1Up Roadster with sleekly screwed- or riveted-on lights and accessories, at least for the prototype.  This will make the project a lot simpler.  Actually I suggest the very first prototypes be steel bikes so I can weld and braise them in my garage and drill them and not worry about them breaking.  Aluminum takes more work to analyze and fabricate, and carbon fiber even more.  The carbon fiber bikes seem to be gaudy to me.  The Ride1up looks way more cool. </t>
  </si>
  <si>
    <t>I want a throttle, but almost no one is doing that.  Maybe the first prototype can have it to experiment with.  I assume the motor controller of a hub motor will use the RPM of the motor to assist, and a mid motor has a torque sensor that the motor controller uses for assist.</t>
  </si>
  <si>
    <t>To be competitive we need around a 400 Wh 48V 8 Ah battery pack.  That is what I have in our e-Mower in LiFePO4 but it weighs &gt;10 lbs.  I think Trevor's e-Bike pack is similar capacity but much lighter since it is LiIon.  Our BMS needs to monitor the current of each string and cut back accordingly, as well as voltage of each cell and at least a few temperature measurements.</t>
  </si>
  <si>
    <t>For the prototype I think we should mount the batteries in tubes and clamp them inside the triangle of the bike.  I saw one that was like this and thought it looked pretty artsy.</t>
  </si>
  <si>
    <t>Everyone is doing straight bars, lets do that, not drop bars.</t>
  </si>
  <si>
    <t xml:space="preserve">Almost everyone is doing fenders, kickstand, some form of chain guard, integrated front and rear lights, and a rear rack.  So the fundamental big difference I see us doing is lighting -- turn signals, side markers, front and rear projectors, emergency flashers, and light/elegant/beautful.  There is a plethora of big heavy ugly ebikes out there.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</si>
</sst>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8" formatCode="#,##0.0_);[Red]\(#,##0.0\)"/>
  </numFmts>
  <fonts count="4" x14ac:knownFonts="1">
    <font>
      <sz val="11"/>
      <color theme="1"/>
      <name val="Calibri"/>
      <family val="2"/>
      <scheme val="minor"/>
    </font>
    <font>
      <u/>
      <sz val="11"/>
      <color theme="10"/>
      <name val="Calibri"/>
      <family val="2"/>
      <scheme val="minor"/>
    </font>
    <font>
      <sz val="11"/>
      <color rgb="FF000000"/>
      <name val="Calibri"/>
      <family val="2"/>
    </font>
    <font>
      <u/>
      <sz val="11"/>
      <color theme="1"/>
      <name val="Calibri"/>
      <family val="2"/>
      <scheme val="minor"/>
    </font>
  </fonts>
  <fills count="7">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theme="0" tint="-0.249977111117893"/>
        <bgColor indexed="64"/>
      </patternFill>
    </fill>
    <fill>
      <patternFill patternType="solid">
        <fgColor rgb="FF92D05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1" fillId="0" borderId="0" xfId="1"/>
    <xf numFmtId="14" fontId="0" fillId="0" borderId="0" xfId="0" applyNumberFormat="1"/>
    <xf numFmtId="0" fontId="0" fillId="0" borderId="0" xfId="0" applyAlignment="1">
      <alignment horizontal="center"/>
    </xf>
    <xf numFmtId="0" fontId="2" fillId="0" borderId="0" xfId="0" applyFont="1"/>
    <xf numFmtId="14" fontId="1" fillId="0" borderId="0" xfId="1" applyNumberFormat="1"/>
    <xf numFmtId="0" fontId="3" fillId="0" borderId="0" xfId="0" applyFont="1"/>
    <xf numFmtId="0" fontId="3" fillId="0" borderId="0" xfId="0" applyFont="1" applyAlignment="1">
      <alignment horizontal="center"/>
    </xf>
    <xf numFmtId="0" fontId="0" fillId="0" borderId="0" xfId="0" applyAlignment="1">
      <alignment wrapText="1"/>
    </xf>
    <xf numFmtId="0" fontId="0" fillId="0" borderId="1" xfId="0" applyBorder="1"/>
    <xf numFmtId="0" fontId="0" fillId="0" borderId="1" xfId="0" applyBorder="1" applyAlignment="1">
      <alignment horizontal="center"/>
    </xf>
    <xf numFmtId="6" fontId="0" fillId="2" borderId="1" xfId="0" applyNumberFormat="1" applyFill="1" applyBorder="1"/>
    <xf numFmtId="168" fontId="0" fillId="2" borderId="1" xfId="0" applyNumberFormat="1" applyFill="1" applyBorder="1"/>
    <xf numFmtId="0" fontId="0" fillId="4" borderId="1" xfId="0" applyFill="1" applyBorder="1"/>
    <xf numFmtId="0" fontId="0" fillId="3" borderId="1" xfId="0" applyFill="1" applyBorder="1"/>
    <xf numFmtId="6" fontId="0" fillId="3" borderId="1" xfId="0" applyNumberFormat="1" applyFill="1" applyBorder="1"/>
    <xf numFmtId="0" fontId="0" fillId="2" borderId="1" xfId="0" applyFill="1" applyBorder="1"/>
    <xf numFmtId="0" fontId="0" fillId="5" borderId="1" xfId="0" applyFill="1" applyBorder="1"/>
    <xf numFmtId="0" fontId="0" fillId="0" borderId="1" xfId="0" applyBorder="1" applyAlignment="1">
      <alignment wrapText="1"/>
    </xf>
    <xf numFmtId="0" fontId="0" fillId="0" borderId="1" xfId="0" applyFill="1" applyBorder="1"/>
    <xf numFmtId="0" fontId="0" fillId="0" borderId="0" xfId="0" applyAlignment="1">
      <alignment horizontal="left"/>
    </xf>
    <xf numFmtId="0" fontId="3" fillId="0" borderId="0" xfId="0" applyFont="1" applyAlignment="1">
      <alignment horizontal="left"/>
    </xf>
    <xf numFmtId="0" fontId="0" fillId="4" borderId="1" xfId="0" applyFill="1" applyBorder="1" applyAlignment="1">
      <alignment horizontal="left"/>
    </xf>
    <xf numFmtId="0" fontId="0" fillId="0" borderId="1" xfId="0" applyBorder="1" applyAlignment="1">
      <alignment horizontal="left"/>
    </xf>
    <xf numFmtId="0" fontId="0" fillId="0" borderId="0" xfId="0" applyAlignment="1">
      <alignment horizontal="right"/>
    </xf>
    <xf numFmtId="0" fontId="0" fillId="0" borderId="1" xfId="0" applyBorder="1" applyAlignment="1">
      <alignment horizontal="right"/>
    </xf>
    <xf numFmtId="6" fontId="0" fillId="0" borderId="1" xfId="0" applyNumberFormat="1" applyBorder="1" applyAlignment="1">
      <alignment horizontal="right"/>
    </xf>
    <xf numFmtId="0" fontId="0" fillId="6" borderId="1" xfId="0" applyFill="1" applyBorder="1" applyAlignment="1">
      <alignment horizontal="center"/>
    </xf>
    <xf numFmtId="0" fontId="3" fillId="0" borderId="0" xfId="0" applyFont="1" applyAlignment="1">
      <alignment wrapText="1"/>
    </xf>
    <xf numFmtId="0" fontId="3" fillId="0" borderId="0" xfId="0" applyFont="1" applyAlignment="1">
      <alignment horizontal="right" wrapText="1"/>
    </xf>
    <xf numFmtId="0" fontId="0" fillId="6" borderId="0" xfId="0" applyFill="1"/>
    <xf numFmtId="0" fontId="0" fillId="0" borderId="1" xfId="0" applyFont="1" applyBorder="1"/>
    <xf numFmtId="0" fontId="0" fillId="0" borderId="1" xfId="0" applyFont="1" applyBorder="1" applyAlignment="1">
      <alignment horizontal="center"/>
    </xf>
    <xf numFmtId="0" fontId="0" fillId="0" borderId="1" xfId="0" applyFont="1" applyBorder="1" applyAlignment="1">
      <alignment horizontal="left"/>
    </xf>
    <xf numFmtId="6" fontId="0" fillId="5" borderId="1" xfId="0" applyNumberFormat="1" applyFont="1" applyFill="1" applyBorder="1"/>
    <xf numFmtId="0" fontId="0" fillId="5" borderId="1" xfId="0" applyFont="1" applyFill="1" applyBorder="1"/>
    <xf numFmtId="0" fontId="0" fillId="3" borderId="1" xfId="0" applyFont="1" applyFill="1" applyBorder="1"/>
    <xf numFmtId="14" fontId="0" fillId="0" borderId="0" xfId="0" applyNumberFormat="1" applyAlignment="1">
      <alignment horizontal="left"/>
    </xf>
    <xf numFmtId="0" fontId="1" fillId="0" borderId="0" xfId="1" applyAlignment="1">
      <alignment wrapText="1"/>
    </xf>
    <xf numFmtId="0" fontId="0" fillId="0" borderId="0" xfId="0" quotePrefix="1" applyAlignment="1">
      <alignment horizontal="left" wrapText="1"/>
    </xf>
    <xf numFmtId="0" fontId="0" fillId="0" borderId="0" xfId="0" quotePrefix="1" applyAlignment="1">
      <alignment wrapText="1"/>
    </xf>
    <xf numFmtId="14" fontId="0" fillId="0" borderId="0" xfId="0" quotePrefix="1"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ide1up.com/product/roadster-v2/" TargetMode="External"/><Relationship Id="rId1" Type="http://schemas.openxmlformats.org/officeDocument/2006/relationships/hyperlink" Target="https://ebikes.ca/shop/electric-bicycle-parts/gmac10t.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wired.com/gallery/best-electric-bikes/" TargetMode="External"/><Relationship Id="rId1" Type="http://schemas.openxmlformats.org/officeDocument/2006/relationships/hyperlink" Target="https://www.bicycling.com/bikes-gear/a22132137/best-electric-bike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bikes.ca/shop/electric-bicycle-parts.html" TargetMode="External"/><Relationship Id="rId1" Type="http://schemas.openxmlformats.org/officeDocument/2006/relationships/hyperlink" Target="https://www.bicycling.com/bikes-gear/a25836248/electric-bike-moto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8BCB-188F-4593-94B4-E1B991428799}">
  <dimension ref="A1:B40"/>
  <sheetViews>
    <sheetView tabSelected="1" workbookViewId="0"/>
  </sheetViews>
  <sheetFormatPr defaultRowHeight="15" x14ac:dyDescent="0.25"/>
  <cols>
    <col min="2" max="2" width="123.140625" customWidth="1"/>
  </cols>
  <sheetData>
    <row r="1" spans="1:2" x14ac:dyDescent="0.25">
      <c r="A1" t="s">
        <v>233</v>
      </c>
    </row>
    <row r="2" spans="1:2" x14ac:dyDescent="0.25">
      <c r="A2" s="41" t="s">
        <v>240</v>
      </c>
    </row>
    <row r="4" spans="1:2" x14ac:dyDescent="0.25">
      <c r="A4" s="3">
        <v>1</v>
      </c>
      <c r="B4" t="s">
        <v>234</v>
      </c>
    </row>
    <row r="5" spans="1:2" ht="60.75" customHeight="1" x14ac:dyDescent="0.25">
      <c r="A5" s="3"/>
      <c r="B5" s="39" t="s">
        <v>239</v>
      </c>
    </row>
    <row r="6" spans="1:2" ht="45.75" customHeight="1" x14ac:dyDescent="0.25">
      <c r="A6" s="3"/>
      <c r="B6" s="40" t="s">
        <v>247</v>
      </c>
    </row>
    <row r="7" spans="1:2" x14ac:dyDescent="0.25">
      <c r="A7" s="3"/>
      <c r="B7" s="8"/>
    </row>
    <row r="8" spans="1:2" ht="60" x14ac:dyDescent="0.25">
      <c r="A8" s="3">
        <v>2</v>
      </c>
      <c r="B8" s="8" t="s">
        <v>236</v>
      </c>
    </row>
    <row r="9" spans="1:2" x14ac:dyDescent="0.25">
      <c r="A9" s="3"/>
      <c r="B9" s="38" t="s">
        <v>235</v>
      </c>
    </row>
    <row r="10" spans="1:2" x14ac:dyDescent="0.25">
      <c r="A10" s="3"/>
      <c r="B10" s="8"/>
    </row>
    <row r="11" spans="1:2" x14ac:dyDescent="0.25">
      <c r="A11" s="3">
        <v>3</v>
      </c>
      <c r="B11" s="8" t="s">
        <v>238</v>
      </c>
    </row>
    <row r="12" spans="1:2" x14ac:dyDescent="0.25">
      <c r="A12" s="3"/>
      <c r="B12" s="8"/>
    </row>
    <row r="13" spans="1:2" ht="33" customHeight="1" x14ac:dyDescent="0.25">
      <c r="A13" s="3">
        <v>4</v>
      </c>
      <c r="B13" s="8" t="s">
        <v>241</v>
      </c>
    </row>
    <row r="14" spans="1:2" x14ac:dyDescent="0.25">
      <c r="A14" s="3"/>
      <c r="B14" s="38" t="s">
        <v>237</v>
      </c>
    </row>
    <row r="15" spans="1:2" x14ac:dyDescent="0.25">
      <c r="A15" s="3"/>
      <c r="B15" s="8"/>
    </row>
    <row r="16" spans="1:2" ht="30" x14ac:dyDescent="0.25">
      <c r="A16" s="3">
        <v>5</v>
      </c>
      <c r="B16" s="8" t="s">
        <v>244</v>
      </c>
    </row>
    <row r="17" spans="1:2" x14ac:dyDescent="0.25">
      <c r="A17" s="3"/>
      <c r="B17" s="8" t="s">
        <v>242</v>
      </c>
    </row>
    <row r="18" spans="1:2" x14ac:dyDescent="0.25">
      <c r="A18" s="3"/>
      <c r="B18" s="8" t="s">
        <v>243</v>
      </c>
    </row>
    <row r="19" spans="1:2" x14ac:dyDescent="0.25">
      <c r="A19" s="3"/>
      <c r="B19" s="8" t="s">
        <v>245</v>
      </c>
    </row>
    <row r="20" spans="1:2" x14ac:dyDescent="0.25">
      <c r="A20" s="3"/>
      <c r="B20" s="8" t="s">
        <v>246</v>
      </c>
    </row>
    <row r="21" spans="1:2" x14ac:dyDescent="0.25">
      <c r="A21" s="3"/>
    </row>
    <row r="22" spans="1:2" ht="30" x14ac:dyDescent="0.25">
      <c r="A22" s="3">
        <v>6</v>
      </c>
      <c r="B22" s="8" t="s">
        <v>248</v>
      </c>
    </row>
    <row r="23" spans="1:2" x14ac:dyDescent="0.25">
      <c r="A23" s="3"/>
    </row>
    <row r="24" spans="1:2" ht="75" x14ac:dyDescent="0.25">
      <c r="A24" s="3">
        <v>7</v>
      </c>
      <c r="B24" s="8" t="s">
        <v>249</v>
      </c>
    </row>
    <row r="25" spans="1:2" x14ac:dyDescent="0.25">
      <c r="A25" s="3"/>
      <c r="B25" s="8"/>
    </row>
    <row r="26" spans="1:2" ht="45" x14ac:dyDescent="0.25">
      <c r="A26" s="3">
        <v>8</v>
      </c>
      <c r="B26" s="8" t="s">
        <v>250</v>
      </c>
    </row>
    <row r="27" spans="1:2" x14ac:dyDescent="0.25">
      <c r="A27" s="3"/>
      <c r="B27" s="8"/>
    </row>
    <row r="28" spans="1:2" ht="45" x14ac:dyDescent="0.25">
      <c r="A28" s="3">
        <v>9</v>
      </c>
      <c r="B28" s="8" t="s">
        <v>251</v>
      </c>
    </row>
    <row r="29" spans="1:2" x14ac:dyDescent="0.25">
      <c r="A29" s="3"/>
      <c r="B29" s="8"/>
    </row>
    <row r="30" spans="1:2" ht="30" x14ac:dyDescent="0.25">
      <c r="A30" s="3">
        <v>10</v>
      </c>
      <c r="B30" s="8" t="s">
        <v>252</v>
      </c>
    </row>
    <row r="31" spans="1:2" x14ac:dyDescent="0.25">
      <c r="A31" s="3"/>
      <c r="B31" s="8"/>
    </row>
    <row r="32" spans="1:2" x14ac:dyDescent="0.25">
      <c r="A32" s="3">
        <v>11</v>
      </c>
      <c r="B32" s="8" t="s">
        <v>253</v>
      </c>
    </row>
    <row r="33" spans="1:2" x14ac:dyDescent="0.25">
      <c r="A33" s="3"/>
      <c r="B33" s="8"/>
    </row>
    <row r="34" spans="1:2" ht="45" x14ac:dyDescent="0.25">
      <c r="A34" s="3">
        <v>12</v>
      </c>
      <c r="B34" s="8" t="s">
        <v>254</v>
      </c>
    </row>
    <row r="35" spans="1:2" x14ac:dyDescent="0.25">
      <c r="B35" s="8"/>
    </row>
    <row r="36" spans="1:2" x14ac:dyDescent="0.25">
      <c r="B36" s="8"/>
    </row>
    <row r="37" spans="1:2" x14ac:dyDescent="0.25">
      <c r="B37" s="8"/>
    </row>
    <row r="38" spans="1:2" x14ac:dyDescent="0.25">
      <c r="B38" s="8"/>
    </row>
    <row r="39" spans="1:2" x14ac:dyDescent="0.25">
      <c r="B39" s="8"/>
    </row>
    <row r="40" spans="1:2" x14ac:dyDescent="0.25">
      <c r="B40" s="8"/>
    </row>
  </sheetData>
  <hyperlinks>
    <hyperlink ref="B9" r:id="rId1" xr:uid="{85A570E5-04C2-4674-BED3-149AF8D5F779}"/>
    <hyperlink ref="B14" r:id="rId2" xr:uid="{B37F8A2B-8415-48A2-AF95-2D5840374D6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E895E-450C-48CD-A42A-307DA22A9BA8}">
  <dimension ref="A1:AC18"/>
  <sheetViews>
    <sheetView topLeftCell="M1" workbookViewId="0"/>
  </sheetViews>
  <sheetFormatPr defaultRowHeight="15" x14ac:dyDescent="0.25"/>
  <cols>
    <col min="1" max="1" width="17.5703125" customWidth="1"/>
    <col min="2" max="2" width="22.42578125" bestFit="1" customWidth="1"/>
    <col min="3" max="3" width="14.42578125" style="3" bestFit="1" customWidth="1"/>
    <col min="4" max="4" width="7.28515625" bestFit="1" customWidth="1"/>
    <col min="5" max="6" width="14.42578125" bestFit="1" customWidth="1"/>
    <col min="7" max="7" width="38.28515625" bestFit="1" customWidth="1"/>
    <col min="8" max="8" width="12.140625" bestFit="1" customWidth="1"/>
    <col min="9" max="9" width="7.85546875" bestFit="1" customWidth="1"/>
    <col min="10" max="10" width="8.42578125" bestFit="1" customWidth="1"/>
    <col min="11" max="11" width="24.7109375" bestFit="1" customWidth="1"/>
    <col min="12" max="12" width="24" style="3" bestFit="1" customWidth="1"/>
    <col min="13" max="13" width="14.42578125" bestFit="1" customWidth="1"/>
    <col min="14" max="14" width="14.42578125" style="20" bestFit="1" customWidth="1"/>
    <col min="15" max="15" width="39.85546875" bestFit="1" customWidth="1"/>
    <col min="16" max="16" width="36.5703125" bestFit="1" customWidth="1"/>
    <col min="17" max="17" width="34.140625" bestFit="1" customWidth="1"/>
    <col min="18" max="18" width="7.7109375" bestFit="1" customWidth="1"/>
    <col min="19" max="19" width="10.42578125" bestFit="1" customWidth="1"/>
    <col min="20" max="20" width="40.85546875" bestFit="1" customWidth="1"/>
    <col min="21" max="21" width="20.7109375" bestFit="1" customWidth="1"/>
    <col min="22" max="22" width="21.7109375" bestFit="1" customWidth="1"/>
    <col min="23" max="23" width="20.140625" bestFit="1" customWidth="1"/>
    <col min="24" max="24" width="11.7109375" bestFit="1" customWidth="1"/>
    <col min="25" max="25" width="18.5703125" bestFit="1" customWidth="1"/>
    <col min="26" max="26" width="20.85546875" bestFit="1" customWidth="1"/>
    <col min="28" max="28" width="17" bestFit="1" customWidth="1"/>
    <col min="29" max="29" width="15.5703125" bestFit="1" customWidth="1"/>
  </cols>
  <sheetData>
    <row r="1" spans="1:29" x14ac:dyDescent="0.25">
      <c r="A1" t="s">
        <v>167</v>
      </c>
    </row>
    <row r="2" spans="1:29" x14ac:dyDescent="0.25">
      <c r="A2" t="s">
        <v>166</v>
      </c>
    </row>
    <row r="4" spans="1:29" x14ac:dyDescent="0.25">
      <c r="A4" t="s">
        <v>116</v>
      </c>
      <c r="B4" s="1" t="s">
        <v>3</v>
      </c>
    </row>
    <row r="5" spans="1:29" x14ac:dyDescent="0.25">
      <c r="B5" s="1" t="s">
        <v>117</v>
      </c>
    </row>
    <row r="6" spans="1:29" x14ac:dyDescent="0.25">
      <c r="B6" s="1" t="s">
        <v>137</v>
      </c>
    </row>
    <row r="7" spans="1:29" x14ac:dyDescent="0.25">
      <c r="B7" s="1" t="s">
        <v>152</v>
      </c>
    </row>
    <row r="8" spans="1:29" x14ac:dyDescent="0.25">
      <c r="A8" s="1"/>
    </row>
    <row r="9" spans="1:29" x14ac:dyDescent="0.25">
      <c r="A9" s="6" t="s">
        <v>70</v>
      </c>
      <c r="B9" s="6" t="s">
        <v>69</v>
      </c>
      <c r="C9" s="7" t="s">
        <v>102</v>
      </c>
      <c r="D9" s="6" t="s">
        <v>71</v>
      </c>
      <c r="E9" s="6" t="s">
        <v>101</v>
      </c>
      <c r="F9" s="6" t="s">
        <v>75</v>
      </c>
      <c r="G9" s="6" t="s">
        <v>76</v>
      </c>
      <c r="H9" s="6" t="s">
        <v>145</v>
      </c>
      <c r="I9" s="6" t="s">
        <v>143</v>
      </c>
      <c r="J9" s="6" t="s">
        <v>144</v>
      </c>
      <c r="K9" s="6" t="s">
        <v>155</v>
      </c>
      <c r="L9" s="7" t="s">
        <v>168</v>
      </c>
      <c r="M9" s="6" t="s">
        <v>129</v>
      </c>
      <c r="N9" s="21" t="s">
        <v>92</v>
      </c>
      <c r="O9" s="6" t="s">
        <v>77</v>
      </c>
      <c r="P9" s="6" t="s">
        <v>78</v>
      </c>
      <c r="Q9" s="6" t="s">
        <v>79</v>
      </c>
      <c r="R9" s="6" t="s">
        <v>81</v>
      </c>
      <c r="S9" s="6" t="s">
        <v>83</v>
      </c>
      <c r="T9" s="6" t="s">
        <v>94</v>
      </c>
      <c r="U9" s="6" t="s">
        <v>85</v>
      </c>
      <c r="V9" s="6" t="s">
        <v>141</v>
      </c>
      <c r="W9" s="6" t="s">
        <v>142</v>
      </c>
      <c r="X9" s="6" t="s">
        <v>88</v>
      </c>
      <c r="Y9" s="6" t="s">
        <v>109</v>
      </c>
      <c r="Z9" s="6" t="s">
        <v>87</v>
      </c>
      <c r="AA9" s="6" t="s">
        <v>120</v>
      </c>
      <c r="AB9" s="6" t="s">
        <v>123</v>
      </c>
      <c r="AC9" s="6" t="s">
        <v>124</v>
      </c>
    </row>
    <row r="10" spans="1:29" x14ac:dyDescent="0.25">
      <c r="A10" s="31" t="s">
        <v>205</v>
      </c>
      <c r="B10" s="31" t="s">
        <v>206</v>
      </c>
      <c r="C10" s="32">
        <v>3</v>
      </c>
      <c r="D10" s="34">
        <v>995</v>
      </c>
      <c r="E10" s="35">
        <v>32</v>
      </c>
      <c r="F10" s="13" t="s">
        <v>104</v>
      </c>
      <c r="G10" s="36" t="s">
        <v>213</v>
      </c>
      <c r="H10" s="9" t="s">
        <v>147</v>
      </c>
      <c r="I10" s="31" t="s">
        <v>103</v>
      </c>
      <c r="J10" s="31" t="s">
        <v>103</v>
      </c>
      <c r="K10" s="31">
        <v>252</v>
      </c>
      <c r="L10" s="32" t="s">
        <v>162</v>
      </c>
      <c r="M10" s="13" t="s">
        <v>104</v>
      </c>
      <c r="N10" s="33" t="s">
        <v>207</v>
      </c>
      <c r="O10" s="36" t="s">
        <v>211</v>
      </c>
      <c r="P10" s="36" t="s">
        <v>208</v>
      </c>
      <c r="Q10" s="36" t="s">
        <v>210</v>
      </c>
      <c r="R10" s="9" t="s">
        <v>82</v>
      </c>
      <c r="S10" s="31" t="s">
        <v>103</v>
      </c>
      <c r="T10" s="36" t="s">
        <v>209</v>
      </c>
      <c r="U10" s="31" t="s">
        <v>86</v>
      </c>
      <c r="V10" s="31" t="s">
        <v>103</v>
      </c>
      <c r="W10" s="31" t="s">
        <v>103</v>
      </c>
      <c r="X10" s="31" t="s">
        <v>103</v>
      </c>
      <c r="Y10" s="31" t="s">
        <v>103</v>
      </c>
      <c r="Z10" s="31" t="s">
        <v>103</v>
      </c>
      <c r="AA10" s="31" t="s">
        <v>103</v>
      </c>
      <c r="AB10" s="31" t="s">
        <v>103</v>
      </c>
      <c r="AC10" s="31" t="s">
        <v>103</v>
      </c>
    </row>
    <row r="11" spans="1:29" x14ac:dyDescent="0.25">
      <c r="A11" s="19" t="s">
        <v>138</v>
      </c>
      <c r="B11" s="19" t="s">
        <v>139</v>
      </c>
      <c r="C11" s="13" t="s">
        <v>104</v>
      </c>
      <c r="D11" s="15">
        <v>1499</v>
      </c>
      <c r="E11" s="16">
        <v>64</v>
      </c>
      <c r="F11" s="9" t="s">
        <v>98</v>
      </c>
      <c r="G11" s="14" t="s">
        <v>140</v>
      </c>
      <c r="H11" s="19" t="s">
        <v>148</v>
      </c>
      <c r="I11" s="17" t="s">
        <v>84</v>
      </c>
      <c r="J11" s="17" t="s">
        <v>84</v>
      </c>
      <c r="K11" s="9">
        <v>672</v>
      </c>
      <c r="L11" s="10" t="s">
        <v>162</v>
      </c>
      <c r="M11" s="9">
        <v>48</v>
      </c>
      <c r="N11" s="22" t="s">
        <v>104</v>
      </c>
      <c r="O11" s="9" t="s">
        <v>150</v>
      </c>
      <c r="P11" s="9" t="s">
        <v>149</v>
      </c>
      <c r="Q11" s="9" t="s">
        <v>151</v>
      </c>
      <c r="R11" s="9" t="s">
        <v>82</v>
      </c>
      <c r="S11" s="9" t="s">
        <v>84</v>
      </c>
      <c r="T11" s="19" t="s">
        <v>108</v>
      </c>
      <c r="U11" s="9" t="s">
        <v>86</v>
      </c>
      <c r="V11" s="19" t="s">
        <v>84</v>
      </c>
      <c r="W11" s="19" t="s">
        <v>84</v>
      </c>
      <c r="X11" s="9" t="s">
        <v>84</v>
      </c>
      <c r="Y11" s="9" t="s">
        <v>84</v>
      </c>
      <c r="Z11" s="9" t="s">
        <v>103</v>
      </c>
      <c r="AA11" s="9" t="s">
        <v>103</v>
      </c>
      <c r="AB11" s="9" t="s">
        <v>103</v>
      </c>
      <c r="AC11" s="9" t="s">
        <v>103</v>
      </c>
    </row>
    <row r="12" spans="1:29" ht="45" x14ac:dyDescent="0.25">
      <c r="A12" s="9" t="s">
        <v>115</v>
      </c>
      <c r="B12" s="9" t="s">
        <v>118</v>
      </c>
      <c r="C12" s="10">
        <v>1</v>
      </c>
      <c r="D12" s="15">
        <v>1998</v>
      </c>
      <c r="E12" s="13" t="s">
        <v>104</v>
      </c>
      <c r="F12" s="9" t="s">
        <v>98</v>
      </c>
      <c r="G12" s="14" t="s">
        <v>127</v>
      </c>
      <c r="H12" s="9" t="s">
        <v>147</v>
      </c>
      <c r="I12" s="9" t="s">
        <v>103</v>
      </c>
      <c r="J12" s="9" t="s">
        <v>103</v>
      </c>
      <c r="K12" s="9">
        <v>504</v>
      </c>
      <c r="L12" s="10" t="s">
        <v>162</v>
      </c>
      <c r="M12" s="9">
        <v>36</v>
      </c>
      <c r="N12" s="23" t="s">
        <v>121</v>
      </c>
      <c r="O12" s="18" t="s">
        <v>128</v>
      </c>
      <c r="P12" s="9" t="s">
        <v>126</v>
      </c>
      <c r="Q12" s="13" t="s">
        <v>104</v>
      </c>
      <c r="R12" s="9" t="s">
        <v>82</v>
      </c>
      <c r="S12" s="9" t="s">
        <v>84</v>
      </c>
      <c r="T12" s="9" t="s">
        <v>122</v>
      </c>
      <c r="U12" s="17" t="s">
        <v>119</v>
      </c>
      <c r="V12" s="9" t="s">
        <v>84</v>
      </c>
      <c r="W12" s="9" t="s">
        <v>84</v>
      </c>
      <c r="X12" s="9" t="s">
        <v>84</v>
      </c>
      <c r="Y12" s="14" t="s">
        <v>103</v>
      </c>
      <c r="Z12" s="9" t="s">
        <v>84</v>
      </c>
      <c r="AA12" s="9" t="s">
        <v>84</v>
      </c>
      <c r="AB12" s="9" t="s">
        <v>84</v>
      </c>
      <c r="AC12" s="9" t="s">
        <v>125</v>
      </c>
    </row>
    <row r="13" spans="1:29" x14ac:dyDescent="0.25">
      <c r="A13" s="9" t="s">
        <v>89</v>
      </c>
      <c r="B13" s="9" t="s">
        <v>90</v>
      </c>
      <c r="C13" s="10">
        <v>1</v>
      </c>
      <c r="D13" s="15">
        <v>2020</v>
      </c>
      <c r="E13" s="16">
        <v>46.5</v>
      </c>
      <c r="F13" s="9" t="s">
        <v>98</v>
      </c>
      <c r="G13" s="9" t="s">
        <v>93</v>
      </c>
      <c r="H13" s="9" t="s">
        <v>146</v>
      </c>
      <c r="I13" s="9" t="s">
        <v>103</v>
      </c>
      <c r="J13" s="9" t="s">
        <v>103</v>
      </c>
      <c r="K13" s="9">
        <v>400</v>
      </c>
      <c r="L13" s="10" t="s">
        <v>162</v>
      </c>
      <c r="M13" s="13" t="s">
        <v>104</v>
      </c>
      <c r="N13" s="23" t="s">
        <v>105</v>
      </c>
      <c r="O13" s="9" t="s">
        <v>113</v>
      </c>
      <c r="P13" s="9" t="s">
        <v>99</v>
      </c>
      <c r="Q13" s="14" t="s">
        <v>171</v>
      </c>
      <c r="R13" s="9" t="s">
        <v>82</v>
      </c>
      <c r="S13" s="9" t="s">
        <v>84</v>
      </c>
      <c r="T13" s="9" t="s">
        <v>96</v>
      </c>
      <c r="U13" s="9" t="s">
        <v>86</v>
      </c>
      <c r="V13" s="14" t="s">
        <v>103</v>
      </c>
      <c r="W13" s="14" t="s">
        <v>103</v>
      </c>
      <c r="X13" s="9" t="s">
        <v>84</v>
      </c>
      <c r="Y13" s="14" t="s">
        <v>103</v>
      </c>
      <c r="Z13" s="9" t="s">
        <v>103</v>
      </c>
      <c r="AA13" s="9" t="s">
        <v>103</v>
      </c>
      <c r="AB13" s="9" t="s">
        <v>103</v>
      </c>
      <c r="AC13" s="9" t="s">
        <v>103</v>
      </c>
    </row>
    <row r="14" spans="1:29" x14ac:dyDescent="0.25">
      <c r="A14" s="19" t="s">
        <v>153</v>
      </c>
      <c r="B14" s="19" t="s">
        <v>154</v>
      </c>
      <c r="C14" s="10">
        <v>3</v>
      </c>
      <c r="D14" s="11">
        <v>3350</v>
      </c>
      <c r="E14" s="16">
        <v>56</v>
      </c>
      <c r="F14" s="9" t="s">
        <v>98</v>
      </c>
      <c r="G14" s="9" t="s">
        <v>156</v>
      </c>
      <c r="H14" s="9" t="s">
        <v>146</v>
      </c>
      <c r="I14" s="9" t="s">
        <v>103</v>
      </c>
      <c r="J14" s="9" t="s">
        <v>103</v>
      </c>
      <c r="K14" s="19">
        <v>500</v>
      </c>
      <c r="L14" s="10" t="s">
        <v>162</v>
      </c>
      <c r="M14" s="13" t="s">
        <v>104</v>
      </c>
      <c r="N14" s="23" t="s">
        <v>157</v>
      </c>
      <c r="O14" s="9" t="s">
        <v>161</v>
      </c>
      <c r="P14" s="9" t="s">
        <v>158</v>
      </c>
      <c r="Q14" s="9" t="s">
        <v>159</v>
      </c>
      <c r="R14" s="9" t="s">
        <v>82</v>
      </c>
      <c r="S14" s="9" t="s">
        <v>84</v>
      </c>
      <c r="T14" s="19" t="s">
        <v>108</v>
      </c>
      <c r="U14" s="9" t="s">
        <v>86</v>
      </c>
      <c r="V14" s="9" t="s">
        <v>84</v>
      </c>
      <c r="W14" s="9" t="s">
        <v>84</v>
      </c>
      <c r="X14" s="9" t="s">
        <v>84</v>
      </c>
      <c r="Y14" s="9" t="s">
        <v>84</v>
      </c>
      <c r="Z14" s="9" t="s">
        <v>103</v>
      </c>
      <c r="AA14" s="9" t="s">
        <v>103</v>
      </c>
      <c r="AB14" s="9" t="s">
        <v>103</v>
      </c>
      <c r="AC14" s="9" t="s">
        <v>103</v>
      </c>
    </row>
    <row r="15" spans="1:29" x14ac:dyDescent="0.25">
      <c r="A15" s="9" t="s">
        <v>106</v>
      </c>
      <c r="B15" s="9" t="s">
        <v>107</v>
      </c>
      <c r="C15" s="10">
        <v>3</v>
      </c>
      <c r="D15" s="11">
        <v>3999</v>
      </c>
      <c r="E15" s="13" t="s">
        <v>104</v>
      </c>
      <c r="F15" s="9" t="s">
        <v>98</v>
      </c>
      <c r="G15" s="9" t="s">
        <v>110</v>
      </c>
      <c r="H15" s="9" t="s">
        <v>146</v>
      </c>
      <c r="I15" s="9" t="s">
        <v>103</v>
      </c>
      <c r="J15" s="9" t="s">
        <v>103</v>
      </c>
      <c r="K15" s="9">
        <v>500</v>
      </c>
      <c r="L15" s="10" t="s">
        <v>162</v>
      </c>
      <c r="M15" s="13" t="s">
        <v>104</v>
      </c>
      <c r="N15" s="23" t="s">
        <v>111</v>
      </c>
      <c r="O15" s="9" t="s">
        <v>132</v>
      </c>
      <c r="P15" s="9" t="s">
        <v>114</v>
      </c>
      <c r="Q15" s="14" t="s">
        <v>170</v>
      </c>
      <c r="R15" s="9" t="s">
        <v>82</v>
      </c>
      <c r="S15" s="9" t="s">
        <v>84</v>
      </c>
      <c r="T15" s="9" t="s">
        <v>108</v>
      </c>
      <c r="U15" s="17" t="s">
        <v>160</v>
      </c>
      <c r="V15" s="9" t="s">
        <v>84</v>
      </c>
      <c r="W15" s="9" t="s">
        <v>84</v>
      </c>
      <c r="X15" s="9" t="s">
        <v>84</v>
      </c>
      <c r="Y15" s="19" t="s">
        <v>84</v>
      </c>
      <c r="Z15" s="9" t="s">
        <v>103</v>
      </c>
      <c r="AA15" s="9" t="s">
        <v>103</v>
      </c>
      <c r="AB15" s="9" t="s">
        <v>103</v>
      </c>
      <c r="AC15" s="9" t="s">
        <v>103</v>
      </c>
    </row>
    <row r="16" spans="1:29" x14ac:dyDescent="0.25">
      <c r="A16" s="19" t="s">
        <v>153</v>
      </c>
      <c r="B16" s="19" t="s">
        <v>163</v>
      </c>
      <c r="C16" s="10">
        <v>1</v>
      </c>
      <c r="D16" s="11">
        <v>4000</v>
      </c>
      <c r="E16" s="13" t="s">
        <v>104</v>
      </c>
      <c r="F16" s="9" t="s">
        <v>98</v>
      </c>
      <c r="G16" s="9" t="s">
        <v>164</v>
      </c>
      <c r="H16" s="9" t="s">
        <v>146</v>
      </c>
      <c r="I16" s="9" t="s">
        <v>103</v>
      </c>
      <c r="J16" s="9" t="s">
        <v>103</v>
      </c>
      <c r="K16" s="19">
        <v>500</v>
      </c>
      <c r="L16" s="10" t="s">
        <v>162</v>
      </c>
      <c r="M16" s="13" t="s">
        <v>104</v>
      </c>
      <c r="N16" s="23">
        <v>52</v>
      </c>
      <c r="O16" s="9" t="s">
        <v>165</v>
      </c>
      <c r="P16" s="9" t="s">
        <v>158</v>
      </c>
      <c r="Q16" s="9" t="s">
        <v>159</v>
      </c>
      <c r="R16" s="9" t="s">
        <v>82</v>
      </c>
      <c r="S16" s="9" t="s">
        <v>84</v>
      </c>
      <c r="T16" s="19" t="s">
        <v>108</v>
      </c>
      <c r="U16" s="9" t="s">
        <v>86</v>
      </c>
      <c r="V16" s="9" t="s">
        <v>84</v>
      </c>
      <c r="W16" s="9" t="s">
        <v>84</v>
      </c>
      <c r="X16" s="9" t="s">
        <v>84</v>
      </c>
      <c r="Y16" s="9" t="s">
        <v>84</v>
      </c>
      <c r="Z16" s="9" t="s">
        <v>103</v>
      </c>
      <c r="AA16" s="9" t="s">
        <v>103</v>
      </c>
      <c r="AB16" s="9" t="s">
        <v>103</v>
      </c>
      <c r="AC16" s="9" t="s">
        <v>103</v>
      </c>
    </row>
    <row r="17" spans="1:29" x14ac:dyDescent="0.25">
      <c r="A17" s="9" t="s">
        <v>130</v>
      </c>
      <c r="B17" s="9" t="s">
        <v>135</v>
      </c>
      <c r="C17" s="10">
        <v>3</v>
      </c>
      <c r="D17" s="11">
        <v>4750</v>
      </c>
      <c r="E17" s="17">
        <v>33</v>
      </c>
      <c r="F17" s="9" t="s">
        <v>134</v>
      </c>
      <c r="G17" s="9" t="s">
        <v>136</v>
      </c>
      <c r="H17" s="9" t="s">
        <v>146</v>
      </c>
      <c r="I17" s="9" t="s">
        <v>103</v>
      </c>
      <c r="J17" s="9" t="s">
        <v>103</v>
      </c>
      <c r="K17" s="9">
        <v>325</v>
      </c>
      <c r="L17" s="10">
        <f>K17*2</f>
        <v>650</v>
      </c>
      <c r="M17" s="9">
        <v>48</v>
      </c>
      <c r="N17" s="23" t="s">
        <v>131</v>
      </c>
      <c r="O17" s="9" t="s">
        <v>133</v>
      </c>
      <c r="P17" s="9" t="s">
        <v>97</v>
      </c>
      <c r="Q17" s="14" t="s">
        <v>169</v>
      </c>
      <c r="R17" s="9" t="s">
        <v>82</v>
      </c>
      <c r="S17" s="9" t="s">
        <v>84</v>
      </c>
      <c r="T17" s="9" t="s">
        <v>108</v>
      </c>
      <c r="U17" s="9" t="s">
        <v>86</v>
      </c>
      <c r="V17" s="9" t="s">
        <v>84</v>
      </c>
      <c r="W17" s="9" t="s">
        <v>84</v>
      </c>
      <c r="X17" s="9" t="s">
        <v>84</v>
      </c>
      <c r="Y17" s="19" t="s">
        <v>84</v>
      </c>
      <c r="Z17" s="9" t="s">
        <v>84</v>
      </c>
      <c r="AA17" s="9" t="s">
        <v>103</v>
      </c>
      <c r="AB17" s="9" t="s">
        <v>103</v>
      </c>
      <c r="AC17" s="9" t="s">
        <v>103</v>
      </c>
    </row>
    <row r="18" spans="1:29" x14ac:dyDescent="0.25">
      <c r="A18" s="9" t="s">
        <v>72</v>
      </c>
      <c r="B18" s="9" t="s">
        <v>73</v>
      </c>
      <c r="C18" s="10">
        <v>3</v>
      </c>
      <c r="D18" s="11">
        <v>5999</v>
      </c>
      <c r="E18" s="12">
        <v>51.5</v>
      </c>
      <c r="F18" s="9" t="s">
        <v>74</v>
      </c>
      <c r="G18" s="9" t="s">
        <v>110</v>
      </c>
      <c r="H18" s="9" t="s">
        <v>146</v>
      </c>
      <c r="I18" s="9" t="s">
        <v>103</v>
      </c>
      <c r="J18" s="9" t="s">
        <v>103</v>
      </c>
      <c r="K18" s="9">
        <v>625</v>
      </c>
      <c r="L18" s="10">
        <f>K18*2</f>
        <v>1250</v>
      </c>
      <c r="M18" s="13" t="s">
        <v>104</v>
      </c>
      <c r="N18" s="22" t="s">
        <v>104</v>
      </c>
      <c r="O18" s="9" t="s">
        <v>112</v>
      </c>
      <c r="P18" s="9" t="s">
        <v>100</v>
      </c>
      <c r="Q18" s="9" t="s">
        <v>80</v>
      </c>
      <c r="R18" s="9" t="s">
        <v>82</v>
      </c>
      <c r="S18" s="9" t="s">
        <v>84</v>
      </c>
      <c r="T18" s="14" t="s">
        <v>95</v>
      </c>
      <c r="U18" s="9" t="s">
        <v>86</v>
      </c>
      <c r="V18" s="9" t="s">
        <v>84</v>
      </c>
      <c r="W18" s="9" t="s">
        <v>84</v>
      </c>
      <c r="X18" s="9" t="s">
        <v>84</v>
      </c>
      <c r="Y18" s="14" t="s">
        <v>103</v>
      </c>
      <c r="Z18" s="9" t="s">
        <v>84</v>
      </c>
      <c r="AA18" s="9" t="s">
        <v>103</v>
      </c>
      <c r="AB18" s="9" t="s">
        <v>103</v>
      </c>
      <c r="AC18" s="9" t="s">
        <v>103</v>
      </c>
    </row>
  </sheetData>
  <autoFilter ref="A9:AC18" xr:uid="{18213862-89DA-48DE-8AEA-94AA1DDE642B}"/>
  <sortState xmlns:xlrd2="http://schemas.microsoft.com/office/spreadsheetml/2017/richdata2" ref="A11:AC18">
    <sortCondition ref="D11:D18"/>
  </sortState>
  <hyperlinks>
    <hyperlink ref="B4" r:id="rId1" xr:uid="{7D508FA4-3A55-4B63-B0C2-829CB51FAEBD}"/>
    <hyperlink ref="B5" r:id="rId2" xr:uid="{9488BE96-E9DF-4747-9763-1B2777F6E659}"/>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DC3A-445A-41D3-8425-519540F13D9B}">
  <dimension ref="A1:AB8"/>
  <sheetViews>
    <sheetView workbookViewId="0">
      <selection activeCell="AB8" sqref="AB8"/>
    </sheetView>
  </sheetViews>
  <sheetFormatPr defaultRowHeight="15" x14ac:dyDescent="0.25"/>
  <cols>
    <col min="2" max="2" width="17.42578125" bestFit="1" customWidth="1"/>
    <col min="3" max="3" width="17.42578125" style="24" customWidth="1"/>
    <col min="4" max="4" width="14.5703125" customWidth="1"/>
    <col min="6" max="6" width="1.7109375" customWidth="1"/>
    <col min="7" max="7" width="14.7109375" customWidth="1"/>
    <col min="8" max="8" width="12.28515625" customWidth="1"/>
    <col min="9" max="9" width="13.85546875" bestFit="1" customWidth="1"/>
    <col min="10" max="10" width="1.7109375" customWidth="1"/>
    <col min="11" max="11" width="13.85546875" customWidth="1"/>
    <col min="12" max="12" width="14.5703125" customWidth="1"/>
    <col min="13" max="13" width="13.42578125" bestFit="1" customWidth="1"/>
    <col min="14" max="14" width="14" customWidth="1"/>
    <col min="15" max="15" width="14.5703125" customWidth="1"/>
    <col min="16" max="16" width="13.140625" bestFit="1" customWidth="1"/>
    <col min="17" max="17" width="1.7109375" customWidth="1"/>
    <col min="19" max="19" width="10.28515625" bestFit="1" customWidth="1"/>
    <col min="20" max="20" width="17.28515625" bestFit="1" customWidth="1"/>
    <col min="21" max="21" width="22.140625" bestFit="1" customWidth="1"/>
    <col min="22" max="22" width="18.42578125" customWidth="1"/>
    <col min="23" max="23" width="1.7109375" customWidth="1"/>
    <col min="24" max="24" width="16.140625" customWidth="1"/>
    <col min="25" max="25" width="19.140625" customWidth="1"/>
    <col min="27" max="27" width="1.7109375" customWidth="1"/>
    <col min="28" max="28" width="24" customWidth="1"/>
  </cols>
  <sheetData>
    <row r="1" spans="1:28" x14ac:dyDescent="0.25">
      <c r="A1" t="s">
        <v>172</v>
      </c>
    </row>
    <row r="2" spans="1:28" x14ac:dyDescent="0.25">
      <c r="A2" t="s">
        <v>181</v>
      </c>
    </row>
    <row r="4" spans="1:28" x14ac:dyDescent="0.25">
      <c r="D4" t="s">
        <v>173</v>
      </c>
      <c r="G4" t="s">
        <v>176</v>
      </c>
      <c r="K4" t="s">
        <v>179</v>
      </c>
      <c r="R4" t="s">
        <v>184</v>
      </c>
      <c r="X4" t="s">
        <v>191</v>
      </c>
    </row>
    <row r="5" spans="1:28" ht="30" x14ac:dyDescent="0.25">
      <c r="A5" s="28" t="s">
        <v>187</v>
      </c>
      <c r="B5" s="28"/>
      <c r="C5" s="29" t="s">
        <v>192</v>
      </c>
      <c r="D5" s="28" t="s">
        <v>175</v>
      </c>
      <c r="E5" s="28" t="s">
        <v>174</v>
      </c>
      <c r="F5" s="28"/>
      <c r="G5" s="28" t="s">
        <v>189</v>
      </c>
      <c r="H5" s="28" t="s">
        <v>177</v>
      </c>
      <c r="I5" s="28" t="s">
        <v>178</v>
      </c>
      <c r="J5" s="28"/>
      <c r="K5" s="28" t="s">
        <v>91</v>
      </c>
      <c r="L5" s="28" t="s">
        <v>182</v>
      </c>
      <c r="M5" s="28" t="s">
        <v>186</v>
      </c>
      <c r="N5" s="28" t="s">
        <v>185</v>
      </c>
      <c r="O5" s="28" t="s">
        <v>183</v>
      </c>
      <c r="P5" s="28" t="s">
        <v>174</v>
      </c>
      <c r="Q5" s="28"/>
      <c r="R5" s="28" t="s">
        <v>91</v>
      </c>
      <c r="S5" s="28" t="s">
        <v>182</v>
      </c>
      <c r="T5" s="28" t="s">
        <v>180</v>
      </c>
      <c r="U5" s="28" t="s">
        <v>183</v>
      </c>
      <c r="V5" s="28" t="s">
        <v>190</v>
      </c>
      <c r="W5" s="28"/>
      <c r="X5" s="28" t="s">
        <v>84</v>
      </c>
      <c r="Y5" s="28" t="s">
        <v>103</v>
      </c>
      <c r="Z5" s="28" t="s">
        <v>162</v>
      </c>
      <c r="AB5" s="28" t="s">
        <v>203</v>
      </c>
    </row>
    <row r="6" spans="1:28" ht="30" x14ac:dyDescent="0.25">
      <c r="A6" s="10">
        <v>1</v>
      </c>
      <c r="B6" s="9" t="s">
        <v>193</v>
      </c>
      <c r="C6" s="26">
        <v>1499</v>
      </c>
      <c r="D6" s="10">
        <v>1</v>
      </c>
      <c r="E6" s="10"/>
      <c r="F6" s="27"/>
      <c r="G6" s="10">
        <v>1</v>
      </c>
      <c r="H6" s="10"/>
      <c r="I6" s="10"/>
      <c r="J6" s="27"/>
      <c r="K6" s="10">
        <v>1</v>
      </c>
      <c r="L6" s="10"/>
      <c r="M6" s="10"/>
      <c r="N6" s="10"/>
      <c r="O6" s="10"/>
      <c r="P6" s="10"/>
      <c r="Q6" s="27"/>
      <c r="R6" s="10"/>
      <c r="S6" s="10"/>
      <c r="T6" s="10"/>
      <c r="U6" s="10">
        <v>1</v>
      </c>
      <c r="V6" s="10"/>
      <c r="W6" s="27"/>
      <c r="X6" s="10"/>
      <c r="Y6" s="10"/>
      <c r="Z6" s="10">
        <v>1</v>
      </c>
      <c r="AA6" s="30"/>
      <c r="AB6" s="18" t="s">
        <v>232</v>
      </c>
    </row>
    <row r="7" spans="1:28" x14ac:dyDescent="0.25">
      <c r="A7" s="10">
        <v>2</v>
      </c>
      <c r="B7" s="9" t="s">
        <v>115</v>
      </c>
      <c r="C7" s="26">
        <v>1998</v>
      </c>
      <c r="D7" s="10">
        <v>1</v>
      </c>
      <c r="E7" s="10"/>
      <c r="F7" s="27"/>
      <c r="G7" s="10"/>
      <c r="H7" s="10">
        <v>1</v>
      </c>
      <c r="I7" s="10"/>
      <c r="J7" s="27"/>
      <c r="K7" s="10"/>
      <c r="L7" s="10">
        <v>1</v>
      </c>
      <c r="M7" s="10"/>
      <c r="N7" s="10"/>
      <c r="O7" s="10"/>
      <c r="P7" s="10"/>
      <c r="Q7" s="27"/>
      <c r="R7" s="10"/>
      <c r="S7" s="10"/>
      <c r="T7" s="10">
        <v>1</v>
      </c>
      <c r="U7" s="10"/>
      <c r="V7" s="10"/>
      <c r="W7" s="27"/>
      <c r="X7" s="10"/>
      <c r="Y7" s="10"/>
      <c r="Z7" s="10">
        <v>1</v>
      </c>
      <c r="AA7" s="30"/>
      <c r="AB7" s="18" t="s">
        <v>219</v>
      </c>
    </row>
    <row r="8" spans="1:28" ht="45" x14ac:dyDescent="0.25">
      <c r="A8" s="10">
        <v>3</v>
      </c>
      <c r="B8" s="10" t="s">
        <v>188</v>
      </c>
      <c r="C8" s="25" t="s">
        <v>194</v>
      </c>
      <c r="D8" s="10"/>
      <c r="E8" s="10">
        <v>1</v>
      </c>
      <c r="F8" s="27"/>
      <c r="G8" s="10"/>
      <c r="H8" s="10"/>
      <c r="I8" s="10">
        <v>1</v>
      </c>
      <c r="J8" s="27"/>
      <c r="K8" s="10"/>
      <c r="L8" s="10"/>
      <c r="M8" s="10"/>
      <c r="N8" s="10"/>
      <c r="O8" s="10">
        <v>1</v>
      </c>
      <c r="P8" s="10">
        <v>1</v>
      </c>
      <c r="Q8" s="27"/>
      <c r="R8" s="10"/>
      <c r="S8" s="10"/>
      <c r="T8" s="10"/>
      <c r="U8" s="10">
        <v>1</v>
      </c>
      <c r="V8" s="10"/>
      <c r="W8" s="27"/>
      <c r="X8" s="10"/>
      <c r="Y8" s="10">
        <v>1</v>
      </c>
      <c r="Z8" s="10"/>
      <c r="AA8" s="30"/>
      <c r="AB8" s="18" t="s">
        <v>204</v>
      </c>
    </row>
  </sheetData>
  <sortState xmlns:xlrd2="http://schemas.microsoft.com/office/spreadsheetml/2017/richdata2" ref="A6:Z8">
    <sortCondition ref="A6:A8"/>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A4FA9-BEE7-4027-AFB2-3B9FA49099E5}">
  <dimension ref="A1:I124"/>
  <sheetViews>
    <sheetView workbookViewId="0">
      <selection activeCell="A39" sqref="A39"/>
    </sheetView>
  </sheetViews>
  <sheetFormatPr defaultRowHeight="15" x14ac:dyDescent="0.25"/>
  <cols>
    <col min="1" max="1" width="13.42578125" customWidth="1"/>
    <col min="2" max="2" width="31" customWidth="1"/>
  </cols>
  <sheetData>
    <row r="1" spans="1:2" x14ac:dyDescent="0.25">
      <c r="A1" t="s">
        <v>66</v>
      </c>
    </row>
    <row r="2" spans="1:2" x14ac:dyDescent="0.25">
      <c r="A2" s="37">
        <v>44254</v>
      </c>
    </row>
    <row r="3" spans="1:2" x14ac:dyDescent="0.25">
      <c r="A3" s="2" t="s">
        <v>214</v>
      </c>
      <c r="B3" s="5" t="s">
        <v>65</v>
      </c>
    </row>
    <row r="4" spans="1:2" x14ac:dyDescent="0.25">
      <c r="B4" s="1" t="s">
        <v>221</v>
      </c>
    </row>
    <row r="5" spans="1:2" x14ac:dyDescent="0.25">
      <c r="B5" s="1"/>
    </row>
    <row r="6" spans="1:2" x14ac:dyDescent="0.25">
      <c r="A6" t="s">
        <v>4</v>
      </c>
    </row>
    <row r="7" spans="1:2" x14ac:dyDescent="0.25">
      <c r="B7" t="s">
        <v>5</v>
      </c>
    </row>
    <row r="8" spans="1:2" x14ac:dyDescent="0.25">
      <c r="B8" t="s">
        <v>6</v>
      </c>
    </row>
    <row r="9" spans="1:2" x14ac:dyDescent="0.25">
      <c r="B9" t="s">
        <v>10</v>
      </c>
    </row>
    <row r="10" spans="1:2" x14ac:dyDescent="0.25">
      <c r="B10" t="s">
        <v>7</v>
      </c>
    </row>
    <row r="11" spans="1:2" x14ac:dyDescent="0.25">
      <c r="B11" t="s">
        <v>8</v>
      </c>
    </row>
    <row r="12" spans="1:2" x14ac:dyDescent="0.25">
      <c r="B12" t="s">
        <v>9</v>
      </c>
    </row>
    <row r="14" spans="1:2" x14ac:dyDescent="0.25">
      <c r="A14" t="s">
        <v>23</v>
      </c>
    </row>
    <row r="15" spans="1:2" x14ac:dyDescent="0.25">
      <c r="B15" t="s">
        <v>24</v>
      </c>
    </row>
    <row r="17" spans="1:9" x14ac:dyDescent="0.25">
      <c r="A17" t="s">
        <v>11</v>
      </c>
      <c r="B17" s="3">
        <v>1</v>
      </c>
      <c r="C17" t="s">
        <v>12</v>
      </c>
    </row>
    <row r="18" spans="1:9" x14ac:dyDescent="0.25">
      <c r="B18" s="3">
        <v>2</v>
      </c>
      <c r="C18" t="s">
        <v>0</v>
      </c>
    </row>
    <row r="19" spans="1:9" x14ac:dyDescent="0.25">
      <c r="B19" s="3">
        <v>3</v>
      </c>
      <c r="C19" t="s">
        <v>13</v>
      </c>
    </row>
    <row r="21" spans="1:9" x14ac:dyDescent="0.25">
      <c r="A21" t="s">
        <v>231</v>
      </c>
    </row>
    <row r="22" spans="1:9" x14ac:dyDescent="0.25">
      <c r="B22" s="6" t="s">
        <v>226</v>
      </c>
      <c r="C22" s="6" t="s">
        <v>203</v>
      </c>
      <c r="D22" s="6"/>
      <c r="E22" s="6"/>
      <c r="F22" s="6"/>
      <c r="G22" s="6"/>
      <c r="H22" s="6"/>
      <c r="I22" s="6" t="s">
        <v>227</v>
      </c>
    </row>
    <row r="23" spans="1:9" x14ac:dyDescent="0.25">
      <c r="B23" t="s">
        <v>217</v>
      </c>
      <c r="C23" t="s">
        <v>220</v>
      </c>
      <c r="I23" t="s">
        <v>212</v>
      </c>
    </row>
    <row r="24" spans="1:9" x14ac:dyDescent="0.25">
      <c r="I24" t="s">
        <v>228</v>
      </c>
    </row>
    <row r="25" spans="1:9" x14ac:dyDescent="0.25">
      <c r="I25" t="s">
        <v>193</v>
      </c>
    </row>
    <row r="26" spans="1:9" x14ac:dyDescent="0.25">
      <c r="B26" t="s">
        <v>222</v>
      </c>
      <c r="C26" t="s">
        <v>219</v>
      </c>
      <c r="I26" t="s">
        <v>230</v>
      </c>
    </row>
    <row r="27" spans="1:9" x14ac:dyDescent="0.25">
      <c r="I27" t="s">
        <v>216</v>
      </c>
    </row>
    <row r="28" spans="1:9" x14ac:dyDescent="0.25">
      <c r="I28" t="s">
        <v>229</v>
      </c>
    </row>
    <row r="29" spans="1:9" x14ac:dyDescent="0.25">
      <c r="I29" t="s">
        <v>115</v>
      </c>
    </row>
    <row r="30" spans="1:9" x14ac:dyDescent="0.25">
      <c r="I30" t="s">
        <v>215</v>
      </c>
    </row>
    <row r="31" spans="1:9" x14ac:dyDescent="0.25">
      <c r="B31" t="s">
        <v>223</v>
      </c>
      <c r="C31" t="s">
        <v>219</v>
      </c>
      <c r="I31" t="s">
        <v>17</v>
      </c>
    </row>
    <row r="32" spans="1:9" x14ac:dyDescent="0.25">
      <c r="B32" t="s">
        <v>224</v>
      </c>
      <c r="I32" t="s">
        <v>225</v>
      </c>
    </row>
    <row r="33" spans="1:9" x14ac:dyDescent="0.25">
      <c r="B33" t="s">
        <v>218</v>
      </c>
      <c r="C33" t="s">
        <v>204</v>
      </c>
      <c r="I33" t="s">
        <v>17</v>
      </c>
    </row>
    <row r="34" spans="1:9" x14ac:dyDescent="0.25">
      <c r="I34" t="s">
        <v>14</v>
      </c>
    </row>
    <row r="35" spans="1:9" x14ac:dyDescent="0.25">
      <c r="I35" t="s">
        <v>18</v>
      </c>
    </row>
    <row r="36" spans="1:9" x14ac:dyDescent="0.25">
      <c r="I36" t="s">
        <v>16</v>
      </c>
    </row>
    <row r="37" spans="1:9" x14ac:dyDescent="0.25">
      <c r="I37" t="s">
        <v>15</v>
      </c>
    </row>
    <row r="39" spans="1:9" x14ac:dyDescent="0.25">
      <c r="A39" s="4" t="s">
        <v>19</v>
      </c>
    </row>
    <row r="40" spans="1:9" x14ac:dyDescent="0.25">
      <c r="A40" s="4"/>
    </row>
    <row r="41" spans="1:9" x14ac:dyDescent="0.25">
      <c r="A41" s="4" t="s">
        <v>202</v>
      </c>
    </row>
    <row r="42" spans="1:9" x14ac:dyDescent="0.25">
      <c r="A42" s="4"/>
      <c r="B42" t="s">
        <v>201</v>
      </c>
      <c r="C42" t="s">
        <v>42</v>
      </c>
      <c r="D42" t="s">
        <v>56</v>
      </c>
    </row>
    <row r="43" spans="1:9" x14ac:dyDescent="0.25">
      <c r="A43" s="4"/>
      <c r="C43" t="s">
        <v>46</v>
      </c>
      <c r="D43" t="s">
        <v>57</v>
      </c>
    </row>
    <row r="44" spans="1:9" x14ac:dyDescent="0.25">
      <c r="A44" s="4"/>
      <c r="D44" t="s">
        <v>58</v>
      </c>
    </row>
    <row r="45" spans="1:9" x14ac:dyDescent="0.25">
      <c r="A45" s="4"/>
      <c r="B45" t="s">
        <v>199</v>
      </c>
      <c r="C45" t="s">
        <v>42</v>
      </c>
      <c r="D45" t="s">
        <v>43</v>
      </c>
    </row>
    <row r="46" spans="1:9" x14ac:dyDescent="0.25">
      <c r="A46" s="4"/>
      <c r="D46" t="s">
        <v>44</v>
      </c>
    </row>
    <row r="47" spans="1:9" x14ac:dyDescent="0.25">
      <c r="A47" s="4"/>
      <c r="D47" t="s">
        <v>67</v>
      </c>
    </row>
    <row r="48" spans="1:9" x14ac:dyDescent="0.25">
      <c r="A48" s="4"/>
      <c r="D48" t="s">
        <v>45</v>
      </c>
    </row>
    <row r="49" spans="1:4" x14ac:dyDescent="0.25">
      <c r="A49" s="4"/>
      <c r="C49" t="s">
        <v>46</v>
      </c>
      <c r="D49" t="s">
        <v>47</v>
      </c>
    </row>
    <row r="50" spans="1:4" x14ac:dyDescent="0.25">
      <c r="A50" s="4"/>
      <c r="D50" t="s">
        <v>50</v>
      </c>
    </row>
    <row r="51" spans="1:4" x14ac:dyDescent="0.25">
      <c r="A51" s="4"/>
      <c r="D51" t="s">
        <v>51</v>
      </c>
    </row>
    <row r="52" spans="1:4" x14ac:dyDescent="0.25">
      <c r="A52" s="4"/>
      <c r="D52" t="s">
        <v>48</v>
      </c>
    </row>
    <row r="53" spans="1:4" x14ac:dyDescent="0.25">
      <c r="A53" s="4"/>
      <c r="B53" t="s">
        <v>200</v>
      </c>
      <c r="C53" t="s">
        <v>42</v>
      </c>
      <c r="D53" t="s">
        <v>54</v>
      </c>
    </row>
    <row r="54" spans="1:4" x14ac:dyDescent="0.25">
      <c r="A54" s="4"/>
      <c r="D54" t="s">
        <v>61</v>
      </c>
    </row>
    <row r="55" spans="1:4" x14ac:dyDescent="0.25">
      <c r="A55" s="4"/>
      <c r="D55" t="s">
        <v>67</v>
      </c>
    </row>
    <row r="56" spans="1:4" x14ac:dyDescent="0.25">
      <c r="A56" s="4"/>
      <c r="C56" t="s">
        <v>46</v>
      </c>
      <c r="D56" t="s">
        <v>49</v>
      </c>
    </row>
    <row r="57" spans="1:4" x14ac:dyDescent="0.25">
      <c r="A57" s="4"/>
      <c r="D57" t="s">
        <v>55</v>
      </c>
    </row>
    <row r="58" spans="1:4" x14ac:dyDescent="0.25">
      <c r="A58" s="4"/>
      <c r="D58" t="s">
        <v>62</v>
      </c>
    </row>
    <row r="59" spans="1:4" x14ac:dyDescent="0.25">
      <c r="A59" s="4"/>
      <c r="B59" t="s">
        <v>25</v>
      </c>
      <c r="C59" t="s">
        <v>42</v>
      </c>
      <c r="D59" t="s">
        <v>54</v>
      </c>
    </row>
    <row r="60" spans="1:4" x14ac:dyDescent="0.25">
      <c r="A60" s="4"/>
      <c r="D60" t="s">
        <v>52</v>
      </c>
    </row>
    <row r="61" spans="1:4" x14ac:dyDescent="0.25">
      <c r="A61" s="4"/>
      <c r="D61" t="s">
        <v>53</v>
      </c>
    </row>
    <row r="62" spans="1:4" x14ac:dyDescent="0.25">
      <c r="A62" s="4"/>
      <c r="D62" t="s">
        <v>61</v>
      </c>
    </row>
    <row r="63" spans="1:4" x14ac:dyDescent="0.25">
      <c r="A63" s="4"/>
      <c r="C63" t="s">
        <v>46</v>
      </c>
      <c r="D63" t="s">
        <v>68</v>
      </c>
    </row>
    <row r="64" spans="1:4" x14ac:dyDescent="0.25">
      <c r="A64" s="4"/>
      <c r="D64" t="s">
        <v>49</v>
      </c>
    </row>
    <row r="65" spans="1:4" x14ac:dyDescent="0.25">
      <c r="A65" s="4"/>
      <c r="D65" t="s">
        <v>64</v>
      </c>
    </row>
    <row r="66" spans="1:4" x14ac:dyDescent="0.25">
      <c r="A66" s="4"/>
      <c r="D66" t="s">
        <v>63</v>
      </c>
    </row>
    <row r="67" spans="1:4" x14ac:dyDescent="0.25">
      <c r="A67" s="4"/>
    </row>
    <row r="68" spans="1:4" x14ac:dyDescent="0.25">
      <c r="A68" s="4" t="s">
        <v>197</v>
      </c>
    </row>
    <row r="69" spans="1:4" x14ac:dyDescent="0.25">
      <c r="A69" s="4"/>
      <c r="B69" t="s">
        <v>35</v>
      </c>
    </row>
    <row r="70" spans="1:4" x14ac:dyDescent="0.25">
      <c r="A70" s="4"/>
    </row>
    <row r="71" spans="1:4" x14ac:dyDescent="0.25">
      <c r="A71" s="4" t="s">
        <v>197</v>
      </c>
    </row>
    <row r="72" spans="1:4" x14ac:dyDescent="0.25">
      <c r="A72" s="4"/>
      <c r="B72" t="s">
        <v>198</v>
      </c>
    </row>
    <row r="73" spans="1:4" x14ac:dyDescent="0.25">
      <c r="A73" s="4"/>
      <c r="B73" t="s">
        <v>195</v>
      </c>
    </row>
    <row r="74" spans="1:4" x14ac:dyDescent="0.25">
      <c r="A74" s="4"/>
      <c r="B74" t="s">
        <v>59</v>
      </c>
    </row>
    <row r="75" spans="1:4" x14ac:dyDescent="0.25">
      <c r="A75" s="4"/>
      <c r="B75" t="s">
        <v>60</v>
      </c>
    </row>
    <row r="76" spans="1:4" x14ac:dyDescent="0.25">
      <c r="A76" s="4"/>
      <c r="B76" t="s">
        <v>196</v>
      </c>
    </row>
    <row r="77" spans="1:4" x14ac:dyDescent="0.25">
      <c r="A77" s="4"/>
    </row>
    <row r="78" spans="1:4" x14ac:dyDescent="0.25">
      <c r="A78" s="4" t="s">
        <v>27</v>
      </c>
    </row>
    <row r="79" spans="1:4" x14ac:dyDescent="0.25">
      <c r="B79" t="s">
        <v>28</v>
      </c>
    </row>
    <row r="80" spans="1:4" x14ac:dyDescent="0.25">
      <c r="B80" t="s">
        <v>30</v>
      </c>
    </row>
    <row r="81" spans="1:2" x14ac:dyDescent="0.25">
      <c r="B81" t="s">
        <v>26</v>
      </c>
    </row>
    <row r="82" spans="1:2" x14ac:dyDescent="0.25">
      <c r="B82" t="s">
        <v>29</v>
      </c>
    </row>
    <row r="83" spans="1:2" x14ac:dyDescent="0.25">
      <c r="B83" t="s">
        <v>32</v>
      </c>
    </row>
    <row r="85" spans="1:2" x14ac:dyDescent="0.25">
      <c r="A85" t="s">
        <v>31</v>
      </c>
    </row>
    <row r="86" spans="1:2" x14ac:dyDescent="0.25">
      <c r="B86" t="s">
        <v>32</v>
      </c>
    </row>
    <row r="87" spans="1:2" x14ac:dyDescent="0.25">
      <c r="B87" t="s">
        <v>33</v>
      </c>
    </row>
    <row r="88" spans="1:2" x14ac:dyDescent="0.25">
      <c r="B88" t="s">
        <v>34</v>
      </c>
    </row>
    <row r="90" spans="1:2" x14ac:dyDescent="0.25">
      <c r="A90" t="s">
        <v>20</v>
      </c>
    </row>
    <row r="91" spans="1:2" x14ac:dyDescent="0.25">
      <c r="B91" t="s">
        <v>21</v>
      </c>
    </row>
    <row r="92" spans="1:2" x14ac:dyDescent="0.25">
      <c r="B92" t="s">
        <v>36</v>
      </c>
    </row>
    <row r="93" spans="1:2" x14ac:dyDescent="0.25">
      <c r="B93" t="s">
        <v>22</v>
      </c>
    </row>
    <row r="95" spans="1:2" x14ac:dyDescent="0.25">
      <c r="A95" t="s">
        <v>37</v>
      </c>
    </row>
    <row r="96" spans="1:2" x14ac:dyDescent="0.25">
      <c r="B96" t="s">
        <v>38</v>
      </c>
    </row>
    <row r="97" spans="1:2" x14ac:dyDescent="0.25">
      <c r="B97" t="s">
        <v>39</v>
      </c>
    </row>
    <row r="98" spans="1:2" x14ac:dyDescent="0.25">
      <c r="B98" t="s">
        <v>40</v>
      </c>
    </row>
    <row r="100" spans="1:2" x14ac:dyDescent="0.25">
      <c r="A100" t="s">
        <v>41</v>
      </c>
    </row>
    <row r="101" spans="1:2" x14ac:dyDescent="0.25">
      <c r="B101" t="s">
        <v>1</v>
      </c>
    </row>
    <row r="102" spans="1:2" x14ac:dyDescent="0.25">
      <c r="B102" t="s">
        <v>2</v>
      </c>
    </row>
    <row r="122" spans="1:1" x14ac:dyDescent="0.25">
      <c r="A122" s="1"/>
    </row>
    <row r="124" spans="1:1" x14ac:dyDescent="0.25">
      <c r="A124" s="1"/>
    </row>
  </sheetData>
  <sortState xmlns:xlrd2="http://schemas.microsoft.com/office/spreadsheetml/2017/richdata2" ref="B23:C37">
    <sortCondition ref="C23:C37"/>
  </sortState>
  <hyperlinks>
    <hyperlink ref="B3" r:id="rId1" xr:uid="{C263BDB9-D9FA-4757-8415-DEAD28038418}"/>
    <hyperlink ref="B4" r:id="rId2" xr:uid="{DF4E723A-8359-4AA8-919E-09AB66A1CDDC}"/>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commuter eBikes</vt:lpstr>
      <vt:lpstr>drivetrain comparison</vt:lpstr>
      <vt:lpstr>Drivetrain lists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Jones</dc:creator>
  <cp:lastModifiedBy>Chris Jones</cp:lastModifiedBy>
  <dcterms:created xsi:type="dcterms:W3CDTF">2021-02-27T18:15:40Z</dcterms:created>
  <dcterms:modified xsi:type="dcterms:W3CDTF">2021-02-28T03:57:22Z</dcterms:modified>
</cp:coreProperties>
</file>